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V Кап інвестиції" sheetId="4" r:id="rId4"/>
    <sheet name="V ОП" sheetId="5" r:id="rId5"/>
  </sheets>
  <definedNames/>
  <calcPr fullCalcOnLoad="1"/>
</workbook>
</file>

<file path=xl/sharedStrings.xml><?xml version="1.0" encoding="utf-8"?>
<sst xmlns="http://schemas.openxmlformats.org/spreadsheetml/2006/main" count="222" uniqueCount="176">
  <si>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</si>
  <si>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</si>
  <si>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</si>
  <si>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</si>
  <si>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</si>
  <si>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</si>
  <si>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</si>
  <si>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</si>
  <si>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</si>
  <si>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</si>
  <si>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</si>
  <si>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</si>
  <si>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</si>
  <si>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</si>
  <si>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</si>
  <si>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</si>
  <si>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</si>
  <si>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</si>
  <si>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</si>
  <si>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</si>
  <si>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</si>
  <si>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</si>
  <si>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</si>
  <si>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</si>
  <si>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</si>
  <si>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</si>
  <si>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</si>
  <si>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</si>
  <si>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</si>
  <si>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</si>
  <si>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</si>
  <si>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</si>
  <si>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</si>
  <si>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</si>
  <si>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</si>
  <si>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</si>
  <si>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</si>
  <si>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</si>
  <si>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</si>
  <si>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</si>
  <si>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</si>
  <si>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</si>
  <si>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</si>
  <si>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</si>
  <si>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</si>
  <si>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</si>
  <si>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</si>
  <si>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</si>
  <si>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</si>
  <si>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</si>
  <si>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</si>
  <si>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</si>
  <si>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</si>
  <si>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</si>
  <si>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</si>
  <si>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</si>
  <si>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</si>
  <si>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</si>
  <si>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</si>
  <si>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</si>
  <si>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</si>
  <si>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</si>
  <si>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</si>
  <si>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</si>
  <si>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</si>
  <si>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</si>
  <si>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</si>
  <si>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</si>
  <si>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</si>
  <si>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</si>
  <si>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</si>
  <si>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</si>
  <si>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</si>
  <si>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</si>
  <si>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</si>
  <si>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</si>
  <si>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</si>
  <si>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</si>
  <si>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</si>
  <si>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</si>
  <si>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</si>
  <si>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</si>
  <si>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</si>
  <si>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</si>
  <si>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</si>
  <si>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</si>
  <si>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</si>
  <si>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</si>
  <si>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</si>
  <si>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</si>
  <si>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</si>
  <si>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</si>
  <si>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</si>
  <si>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</si>
  <si>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</si>
  <si>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</si>
  <si>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</si>
  <si>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</si>
  <si>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</si>
  <si>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</si>
  <si>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</si>
  <si>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</si>
  <si>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</si>
  <si>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</si>
  <si>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</si>
  <si>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</si>
  <si>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</si>
  <si>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</si>
  <si>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</si>
  <si>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</si>
  <si>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</si>
  <si>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</si>
  <si>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</si>
  <si>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</si>
  <si>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</si>
  <si>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</si>
  <si>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</si>
  <si>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</si>
  <si>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</si>
  <si>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</si>
  <si>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</si>
  <si>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</si>
  <si>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</si>
  <si>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</si>
  <si>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</si>
  <si>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</si>
  <si>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</si>
  <si>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</si>
  <si>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</si>
  <si>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 цпу</t>
  </si>
  <si>
    <t>цпу</t>
  </si>
  <si>
    <t>Комунальне підприємство</t>
  </si>
  <si>
    <t>Комунальна</t>
  </si>
  <si>
    <t xml:space="preserve">Директор </t>
  </si>
  <si>
    <t>Директор</t>
  </si>
  <si>
    <t>Військовий збір</t>
  </si>
  <si>
    <t>2116/1</t>
  </si>
  <si>
    <t>Матеріальні витрати, у т. ч.: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</si>
  <si>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</si>
  <si>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</si>
  <si>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</si>
  <si>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</si>
  <si>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</si>
  <si>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</si>
  <si>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</si>
  <si>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Нетішинської міської ради</t>
  </si>
  <si>
    <t>Комунальне підприємство  "Книги"</t>
  </si>
  <si>
    <t>м.Нетішин, проспект Незалежності, 22</t>
  </si>
  <si>
    <t>097 749 15 36</t>
  </si>
  <si>
    <t>Рішення                            сесії</t>
  </si>
  <si>
    <t xml:space="preserve">працівники </t>
  </si>
  <si>
    <t>Г.В.Кузьминська</t>
  </si>
  <si>
    <t>торгівля</t>
  </si>
  <si>
    <t>Одиниця виміру:</t>
  </si>
  <si>
    <t>тис. грн.</t>
  </si>
  <si>
    <t>Факт минулого року</t>
  </si>
  <si>
    <t>Фінансовий план поточного року</t>
  </si>
  <si>
    <t>Плановий рік (усього)</t>
  </si>
  <si>
    <t>Адміністративні витрати, у тому числі:</t>
  </si>
  <si>
    <t>амортизація основних засобів і нематеріальних активів загальногосподарського призначення</t>
  </si>
  <si>
    <t>Інші операційні доходи (розшифрувати)</t>
  </si>
  <si>
    <t>витрати на паливо та енергію</t>
  </si>
  <si>
    <r>
      <t xml:space="preserve">Керівник </t>
    </r>
    <r>
      <rPr>
        <sz val="11"/>
        <rFont val="Times New Roman"/>
        <family val="1"/>
      </rPr>
      <t>_______________</t>
    </r>
  </si>
  <si>
    <t>__________________</t>
  </si>
  <si>
    <t xml:space="preserve">                       (посада)</t>
  </si>
  <si>
    <t xml:space="preserve">                 (підпис)</t>
  </si>
  <si>
    <t xml:space="preserve">(ініціали, прізвище)    </t>
  </si>
  <si>
    <t>інші податки, збори та платежі (частина чистого прибутку)</t>
  </si>
  <si>
    <t>__.__.2021 № __/_______</t>
  </si>
  <si>
    <t xml:space="preserve">VІІІ скликання 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</si>
  <si>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 xml:space="preserve">2021 </t>
    </r>
    <r>
      <rPr>
        <b/>
        <sz val="12"/>
        <color indexed="8"/>
        <rFont val="Times New Roman"/>
        <family val="1"/>
      </rPr>
      <t>рік</t>
    </r>
  </si>
  <si>
    <t>Факт минулого року 2019р.</t>
  </si>
  <si>
    <t>Фінансовий план
поточного року 2020</t>
  </si>
  <si>
    <t>Плановий рік 2021</t>
  </si>
  <si>
    <t>2124/1</t>
  </si>
  <si>
    <t>Кузьминська Галина Василівна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</si>
</sst>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&quot;₴&quot;"/>
    <numFmt numFmtId="213" formatCode="_(* #,##0.0_);_(* \(#,##0.0\);_(* &quot;-&quot;_);_(@_)"/>
    <numFmt numFmtId="214" formatCode="_(* #,##0.00_);_(* \(#,##0.00\);_(* &quot;-&quot;_);_(@_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name val="Arial"/>
      <family val="0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 applyFill="1" applyBorder="1" applyAlignment="1">
      <alignment horizontal="center" vertical="center"/>
      <protection/>
    </xf>
    <xf numFmtId="201" fontId="4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left" vertical="center" wrapText="1"/>
      <protection/>
    </xf>
    <xf numFmtId="204" fontId="3" fillId="0" borderId="0" xfId="53" applyNumberFormat="1" applyFont="1" applyFill="1" applyBorder="1" applyAlignment="1">
      <alignment horizontal="center" vertical="center" wrapText="1"/>
      <protection/>
    </xf>
    <xf numFmtId="20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16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9" fontId="0" fillId="0" borderId="0" xfId="0" applyNumberFormat="1" applyAlignment="1">
      <alignment/>
    </xf>
    <xf numFmtId="201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6" fillId="0" borderId="22" xfId="0" applyFont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205" fontId="3" fillId="24" borderId="10" xfId="0" applyNumberFormat="1" applyFont="1" applyFill="1" applyBorder="1" applyAlignment="1">
      <alignment horizontal="center" vertical="center" wrapText="1"/>
    </xf>
    <xf numFmtId="205" fontId="11" fillId="0" borderId="10" xfId="0" applyNumberFormat="1" applyFont="1" applyFill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205" fontId="4" fillId="24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21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205" fontId="48" fillId="24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205" fontId="3" fillId="24" borderId="10" xfId="0" applyNumberFormat="1" applyFont="1" applyFill="1" applyBorder="1" applyAlignment="1">
      <alignment horizontal="center"/>
    </xf>
    <xf numFmtId="205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205" fontId="4" fillId="24" borderId="10" xfId="0" applyNumberFormat="1" applyFont="1" applyFill="1" applyBorder="1" applyAlignment="1">
      <alignment horizontal="center"/>
    </xf>
    <xf numFmtId="205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9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13" fontId="3" fillId="24" borderId="10" xfId="0" applyNumberFormat="1" applyFont="1" applyFill="1" applyBorder="1" applyAlignment="1">
      <alignment horizontal="center" vertical="center" wrapText="1"/>
    </xf>
    <xf numFmtId="213" fontId="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213" fontId="3" fillId="0" borderId="10" xfId="0" applyNumberFormat="1" applyFont="1" applyBorder="1" applyAlignment="1">
      <alignment horizontal="center" vertical="center"/>
    </xf>
    <xf numFmtId="213" fontId="3" fillId="0" borderId="10" xfId="0" applyNumberFormat="1" applyFont="1" applyFill="1" applyBorder="1" applyAlignment="1">
      <alignment horizontal="center" vertical="center" wrapText="1"/>
    </xf>
    <xf numFmtId="21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05" fontId="11" fillId="0" borderId="0" xfId="0" applyNumberFormat="1" applyFont="1" applyAlignment="1">
      <alignment horizontal="center" vertical="center"/>
    </xf>
    <xf numFmtId="0" fontId="12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17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.1484375" style="0" customWidth="1"/>
    <col min="2" max="2" width="25.2812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56.25" customHeight="1">
      <c r="B1" s="32"/>
      <c r="E1" s="143" t="s">
        <v>142</v>
      </c>
      <c r="F1" s="143"/>
      <c r="G1" s="143"/>
      <c r="H1" s="143"/>
    </row>
    <row r="2" spans="2:9" ht="18.75">
      <c r="B2" s="32"/>
      <c r="E2" s="64" t="s">
        <v>149</v>
      </c>
      <c r="F2" s="65"/>
      <c r="G2" s="65"/>
      <c r="H2" s="65"/>
      <c r="I2" s="63"/>
    </row>
    <row r="3" spans="2:9" ht="18.75">
      <c r="B3" s="32"/>
      <c r="E3" s="64" t="s">
        <v>145</v>
      </c>
      <c r="F3" s="65"/>
      <c r="G3" s="65"/>
      <c r="H3" s="65"/>
      <c r="I3" s="63"/>
    </row>
    <row r="4" spans="2:8" ht="18.75">
      <c r="B4" s="32"/>
      <c r="E4" s="67" t="s">
        <v>169</v>
      </c>
      <c r="F4" s="66"/>
      <c r="G4" s="66"/>
      <c r="H4" s="66"/>
    </row>
    <row r="5" spans="2:8" ht="18.75">
      <c r="B5" s="32"/>
      <c r="E5" s="145" t="s">
        <v>168</v>
      </c>
      <c r="F5" s="145"/>
      <c r="G5" s="145"/>
      <c r="H5" s="145"/>
    </row>
    <row r="6" ht="20.25" customHeight="1" thickBot="1">
      <c r="B6" s="31"/>
    </row>
    <row r="7" spans="2:8" ht="15.75">
      <c r="B7" s="34"/>
      <c r="C7" s="34"/>
      <c r="D7" s="33"/>
      <c r="E7" s="33"/>
      <c r="F7" s="33"/>
      <c r="G7" s="52" t="s">
        <v>103</v>
      </c>
      <c r="H7" s="53"/>
    </row>
    <row r="8" spans="2:8" ht="16.5" thickBot="1">
      <c r="B8" s="44"/>
      <c r="C8" s="31"/>
      <c r="D8" s="31"/>
      <c r="E8" s="31"/>
      <c r="F8" s="34" t="s">
        <v>101</v>
      </c>
      <c r="G8" s="54"/>
      <c r="H8" s="79">
        <v>2021</v>
      </c>
    </row>
    <row r="9" spans="2:8" ht="65.25" customHeight="1" thickBot="1">
      <c r="B9" s="57" t="s">
        <v>104</v>
      </c>
      <c r="C9" s="147" t="s">
        <v>146</v>
      </c>
      <c r="D9" s="147"/>
      <c r="E9" s="147"/>
      <c r="F9" s="58" t="s">
        <v>105</v>
      </c>
      <c r="G9" s="148">
        <v>30044639</v>
      </c>
      <c r="H9" s="149"/>
    </row>
    <row r="10" spans="2:8" ht="32.25" thickBot="1">
      <c r="B10" s="37" t="s">
        <v>106</v>
      </c>
      <c r="C10" s="144" t="s">
        <v>131</v>
      </c>
      <c r="D10" s="144"/>
      <c r="E10" s="144"/>
      <c r="F10" s="35" t="s">
        <v>107</v>
      </c>
      <c r="G10" s="50"/>
      <c r="H10" s="51"/>
    </row>
    <row r="11" spans="2:8" ht="24.75" customHeight="1" thickBot="1">
      <c r="B11" s="37" t="s">
        <v>108</v>
      </c>
      <c r="C11" s="144" t="s">
        <v>152</v>
      </c>
      <c r="D11" s="144"/>
      <c r="E11" s="144"/>
      <c r="F11" s="35" t="s">
        <v>109</v>
      </c>
      <c r="G11" s="50"/>
      <c r="H11" s="51"/>
    </row>
    <row r="12" spans="2:8" ht="34.5" customHeight="1" thickBot="1">
      <c r="B12" s="37" t="s">
        <v>110</v>
      </c>
      <c r="C12" s="144" t="s">
        <v>152</v>
      </c>
      <c r="D12" s="144"/>
      <c r="E12" s="144"/>
      <c r="F12" s="35" t="s">
        <v>111</v>
      </c>
      <c r="G12" s="50"/>
      <c r="H12" s="51"/>
    </row>
    <row r="13" spans="2:8" ht="32.25" customHeight="1" thickBot="1">
      <c r="B13" s="37" t="s">
        <v>153</v>
      </c>
      <c r="C13" s="151" t="s">
        <v>154</v>
      </c>
      <c r="D13" s="152"/>
      <c r="E13" s="153"/>
      <c r="F13" s="39"/>
      <c r="G13" s="39"/>
      <c r="H13" s="36"/>
    </row>
    <row r="14" spans="2:8" ht="21.75" customHeight="1" thickBot="1">
      <c r="B14" s="37" t="s">
        <v>112</v>
      </c>
      <c r="C14" s="144" t="s">
        <v>132</v>
      </c>
      <c r="D14" s="144"/>
      <c r="E14" s="144"/>
      <c r="F14" s="39"/>
      <c r="G14" s="39"/>
      <c r="H14" s="36"/>
    </row>
    <row r="15" spans="2:8" ht="21.75" customHeight="1" thickBot="1">
      <c r="B15" s="37" t="s">
        <v>113</v>
      </c>
      <c r="C15" s="144">
        <v>2</v>
      </c>
      <c r="D15" s="144"/>
      <c r="E15" s="144"/>
      <c r="F15" s="38"/>
      <c r="G15" s="39"/>
      <c r="H15" s="36"/>
    </row>
    <row r="16" spans="2:8" ht="21.75" customHeight="1" thickBot="1">
      <c r="B16" s="37" t="s">
        <v>114</v>
      </c>
      <c r="C16" s="150" t="s">
        <v>147</v>
      </c>
      <c r="D16" s="150"/>
      <c r="E16" s="150"/>
      <c r="F16" s="150"/>
      <c r="G16" s="39"/>
      <c r="H16" s="36"/>
    </row>
    <row r="17" spans="2:8" ht="21.75" customHeight="1" thickBot="1">
      <c r="B17" s="37" t="s">
        <v>115</v>
      </c>
      <c r="C17" s="150" t="s">
        <v>148</v>
      </c>
      <c r="D17" s="150"/>
      <c r="E17" s="150"/>
      <c r="F17" s="150"/>
      <c r="G17" s="40"/>
      <c r="H17" s="41"/>
    </row>
    <row r="18" spans="3:8" ht="15.75">
      <c r="C18" s="40"/>
      <c r="D18" s="40"/>
      <c r="E18" s="40"/>
      <c r="F18" s="40"/>
      <c r="G18" s="40"/>
      <c r="H18" s="40"/>
    </row>
    <row r="19" spans="2:8" ht="47.25" customHeight="1">
      <c r="B19" s="45" t="s">
        <v>116</v>
      </c>
      <c r="D19" s="146" t="s">
        <v>175</v>
      </c>
      <c r="E19" s="146"/>
      <c r="F19" s="146"/>
      <c r="G19" s="146"/>
      <c r="H19" s="31"/>
    </row>
    <row r="20" spans="2:8" ht="15.75">
      <c r="B20" s="31"/>
      <c r="C20" s="31"/>
      <c r="D20" s="31"/>
      <c r="E20" s="31"/>
      <c r="F20" s="34"/>
      <c r="G20" s="31"/>
      <c r="H20" s="31"/>
    </row>
    <row r="21" spans="2:8" ht="12.75">
      <c r="B21" s="42"/>
      <c r="C21" s="42"/>
      <c r="D21" s="42"/>
      <c r="E21" s="42"/>
      <c r="F21" s="42"/>
      <c r="G21" s="42"/>
      <c r="H21" s="42"/>
    </row>
    <row r="22" ht="16.5">
      <c r="B22" s="43"/>
    </row>
    <row r="23" ht="15.75">
      <c r="B23" s="30"/>
    </row>
    <row r="24" ht="15.75">
      <c r="B24" s="30"/>
    </row>
    <row r="25" ht="15.75">
      <c r="B25" s="30"/>
    </row>
    <row r="26" ht="15.75">
      <c r="B26" s="30"/>
    </row>
    <row r="27" ht="15.75">
      <c r="B27" s="30"/>
    </row>
    <row r="28" ht="15.75">
      <c r="B28" s="30"/>
    </row>
    <row r="29" ht="15.75">
      <c r="B29" s="30"/>
    </row>
  </sheetData>
  <sheetProtection/>
  <mergeCells count="13">
    <mergeCell ref="D19:G19"/>
    <mergeCell ref="C9:E9"/>
    <mergeCell ref="G9:H9"/>
    <mergeCell ref="C10:E10"/>
    <mergeCell ref="C11:E11"/>
    <mergeCell ref="C16:F16"/>
    <mergeCell ref="C17:F17"/>
    <mergeCell ref="C13:E13"/>
    <mergeCell ref="E1:H1"/>
    <mergeCell ref="C12:E12"/>
    <mergeCell ref="C14:E14"/>
    <mergeCell ref="C15:E15"/>
    <mergeCell ref="E5:H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9.8515625" style="92" customWidth="1"/>
    <col min="2" max="2" width="6.28125" style="92" customWidth="1"/>
    <col min="3" max="5" width="9.140625" style="92" customWidth="1"/>
    <col min="6" max="6" width="7.140625" style="92" customWidth="1"/>
    <col min="7" max="9" width="7.00390625" style="92" customWidth="1"/>
    <col min="10" max="16384" width="9.140625" style="92" customWidth="1"/>
  </cols>
  <sheetData>
    <row r="1" spans="1:9" ht="18" customHeight="1">
      <c r="A1" s="159" t="s">
        <v>170</v>
      </c>
      <c r="B1" s="159"/>
      <c r="C1" s="159"/>
      <c r="D1" s="159"/>
      <c r="E1" s="159"/>
      <c r="F1" s="159"/>
      <c r="G1" s="159"/>
      <c r="H1" s="159"/>
      <c r="I1" s="159"/>
    </row>
    <row r="2" spans="7:9" ht="15.75">
      <c r="G2" s="160" t="s">
        <v>102</v>
      </c>
      <c r="H2" s="160"/>
      <c r="I2" s="160"/>
    </row>
    <row r="3" spans="1:9" ht="15.75">
      <c r="A3" s="161" t="s">
        <v>0</v>
      </c>
      <c r="B3" s="161"/>
      <c r="C3" s="161"/>
      <c r="D3" s="161"/>
      <c r="E3" s="161"/>
      <c r="F3" s="161"/>
      <c r="G3" s="161"/>
      <c r="H3" s="161"/>
      <c r="I3" s="161"/>
    </row>
    <row r="4" spans="1:9" ht="7.5" customHeight="1">
      <c r="A4" s="93"/>
      <c r="B4" s="94"/>
      <c r="C4" s="93"/>
      <c r="D4" s="93"/>
      <c r="E4" s="94"/>
      <c r="F4" s="93"/>
      <c r="G4" s="93"/>
      <c r="H4" s="93"/>
      <c r="I4" s="93"/>
    </row>
    <row r="5" spans="1:9" ht="15">
      <c r="A5" s="162" t="s">
        <v>1</v>
      </c>
      <c r="B5" s="163" t="s">
        <v>2</v>
      </c>
      <c r="C5" s="163" t="s">
        <v>155</v>
      </c>
      <c r="D5" s="163" t="s">
        <v>156</v>
      </c>
      <c r="E5" s="163" t="s">
        <v>157</v>
      </c>
      <c r="F5" s="163" t="s">
        <v>3</v>
      </c>
      <c r="G5" s="163"/>
      <c r="H5" s="163"/>
      <c r="I5" s="163"/>
    </row>
    <row r="6" spans="1:9" ht="61.5" customHeight="1">
      <c r="A6" s="162"/>
      <c r="B6" s="163"/>
      <c r="C6" s="163"/>
      <c r="D6" s="163"/>
      <c r="E6" s="163"/>
      <c r="F6" s="97" t="s">
        <v>4</v>
      </c>
      <c r="G6" s="97" t="s">
        <v>5</v>
      </c>
      <c r="H6" s="97" t="s">
        <v>6</v>
      </c>
      <c r="I6" s="97" t="s">
        <v>7</v>
      </c>
    </row>
    <row r="7" spans="1:9" s="100" customFormat="1" ht="12">
      <c r="A7" s="98">
        <v>1</v>
      </c>
      <c r="B7" s="99">
        <v>2</v>
      </c>
      <c r="C7" s="99">
        <v>3</v>
      </c>
      <c r="D7" s="99">
        <v>4</v>
      </c>
      <c r="E7" s="99">
        <v>6</v>
      </c>
      <c r="F7" s="99">
        <v>7</v>
      </c>
      <c r="G7" s="99">
        <v>8</v>
      </c>
      <c r="H7" s="99">
        <v>9</v>
      </c>
      <c r="I7" s="99">
        <v>10</v>
      </c>
    </row>
    <row r="8" spans="1:9" ht="30" customHeight="1">
      <c r="A8" s="101" t="s">
        <v>8</v>
      </c>
      <c r="B8" s="101"/>
      <c r="C8" s="101"/>
      <c r="D8" s="101"/>
      <c r="E8" s="102"/>
      <c r="F8" s="101"/>
      <c r="G8" s="101"/>
      <c r="H8" s="101"/>
      <c r="I8" s="101"/>
    </row>
    <row r="9" spans="1:9" ht="41.25" customHeight="1">
      <c r="A9" s="103" t="s">
        <v>9</v>
      </c>
      <c r="B9" s="104">
        <v>1000</v>
      </c>
      <c r="C9" s="128">
        <v>591.5</v>
      </c>
      <c r="D9" s="128">
        <v>450</v>
      </c>
      <c r="E9" s="134">
        <f>F9+G9+H9+I9</f>
        <v>511.5</v>
      </c>
      <c r="F9" s="128">
        <v>115</v>
      </c>
      <c r="G9" s="128">
        <v>105</v>
      </c>
      <c r="H9" s="128">
        <v>135</v>
      </c>
      <c r="I9" s="128">
        <v>156.5</v>
      </c>
    </row>
    <row r="10" spans="1:9" ht="27.75" customHeight="1">
      <c r="A10" s="103" t="s">
        <v>10</v>
      </c>
      <c r="B10" s="104">
        <v>1010</v>
      </c>
      <c r="C10" s="128">
        <v>366</v>
      </c>
      <c r="D10" s="128">
        <v>220</v>
      </c>
      <c r="E10" s="134">
        <f>F10+G10+H10+I10</f>
        <v>240</v>
      </c>
      <c r="F10" s="128">
        <v>50</v>
      </c>
      <c r="G10" s="128">
        <v>40</v>
      </c>
      <c r="H10" s="128">
        <v>75</v>
      </c>
      <c r="I10" s="128">
        <v>75</v>
      </c>
    </row>
    <row r="11" spans="1:9" ht="28.5" customHeight="1">
      <c r="A11" s="103" t="s">
        <v>11</v>
      </c>
      <c r="B11" s="96">
        <v>1011</v>
      </c>
      <c r="C11" s="128">
        <v>366</v>
      </c>
      <c r="D11" s="128">
        <f aca="true" t="shared" si="0" ref="D11:I11">D10</f>
        <v>220</v>
      </c>
      <c r="E11" s="128">
        <f t="shared" si="0"/>
        <v>240</v>
      </c>
      <c r="F11" s="128">
        <f t="shared" si="0"/>
        <v>50</v>
      </c>
      <c r="G11" s="128">
        <f t="shared" si="0"/>
        <v>40</v>
      </c>
      <c r="H11" s="128">
        <f t="shared" si="0"/>
        <v>75</v>
      </c>
      <c r="I11" s="128">
        <f t="shared" si="0"/>
        <v>75</v>
      </c>
    </row>
    <row r="12" spans="1:9" s="106" customFormat="1" ht="15">
      <c r="A12" s="103" t="s">
        <v>12</v>
      </c>
      <c r="B12" s="96">
        <v>1012</v>
      </c>
      <c r="C12" s="135"/>
      <c r="D12" s="135"/>
      <c r="E12" s="134"/>
      <c r="F12" s="135"/>
      <c r="G12" s="135"/>
      <c r="H12" s="135"/>
      <c r="I12" s="135"/>
    </row>
    <row r="13" spans="1:9" s="106" customFormat="1" ht="15">
      <c r="A13" s="103" t="s">
        <v>13</v>
      </c>
      <c r="B13" s="96">
        <v>1013</v>
      </c>
      <c r="C13" s="135"/>
      <c r="D13" s="135"/>
      <c r="E13" s="134"/>
      <c r="F13" s="135"/>
      <c r="G13" s="135"/>
      <c r="H13" s="135"/>
      <c r="I13" s="135"/>
    </row>
    <row r="14" spans="1:9" s="106" customFormat="1" ht="15">
      <c r="A14" s="103" t="s">
        <v>14</v>
      </c>
      <c r="B14" s="96">
        <v>1014</v>
      </c>
      <c r="C14" s="135"/>
      <c r="D14" s="135"/>
      <c r="E14" s="134"/>
      <c r="F14" s="135"/>
      <c r="G14" s="135"/>
      <c r="H14" s="135"/>
      <c r="I14" s="135"/>
    </row>
    <row r="15" spans="1:9" s="106" customFormat="1" ht="30">
      <c r="A15" s="103" t="s">
        <v>15</v>
      </c>
      <c r="B15" s="96">
        <v>1015</v>
      </c>
      <c r="C15" s="135"/>
      <c r="D15" s="135"/>
      <c r="E15" s="134"/>
      <c r="F15" s="135"/>
      <c r="G15" s="135"/>
      <c r="H15" s="135"/>
      <c r="I15" s="135"/>
    </row>
    <row r="16" spans="1:9" s="106" customFormat="1" ht="75">
      <c r="A16" s="103" t="s">
        <v>16</v>
      </c>
      <c r="B16" s="96">
        <v>1016</v>
      </c>
      <c r="C16" s="135"/>
      <c r="D16" s="135"/>
      <c r="E16" s="134"/>
      <c r="F16" s="135"/>
      <c r="G16" s="135"/>
      <c r="H16" s="135"/>
      <c r="I16" s="135"/>
    </row>
    <row r="17" spans="1:9" s="106" customFormat="1" ht="30">
      <c r="A17" s="103" t="s">
        <v>17</v>
      </c>
      <c r="B17" s="96">
        <v>1017</v>
      </c>
      <c r="C17" s="135"/>
      <c r="D17" s="135"/>
      <c r="E17" s="134"/>
      <c r="F17" s="135"/>
      <c r="G17" s="135"/>
      <c r="H17" s="135"/>
      <c r="I17" s="135"/>
    </row>
    <row r="18" spans="1:9" s="106" customFormat="1" ht="15">
      <c r="A18" s="103" t="s">
        <v>18</v>
      </c>
      <c r="B18" s="96">
        <v>1018</v>
      </c>
      <c r="C18" s="135"/>
      <c r="D18" s="135"/>
      <c r="E18" s="134"/>
      <c r="F18" s="135"/>
      <c r="G18" s="135"/>
      <c r="H18" s="135"/>
      <c r="I18" s="135"/>
    </row>
    <row r="19" spans="1:9" ht="9.75" customHeight="1" hidden="1">
      <c r="A19" s="103"/>
      <c r="B19" s="96"/>
      <c r="C19" s="135"/>
      <c r="D19" s="135"/>
      <c r="E19" s="134"/>
      <c r="F19" s="135"/>
      <c r="G19" s="135"/>
      <c r="H19" s="135"/>
      <c r="I19" s="135"/>
    </row>
    <row r="20" spans="1:9" ht="9.75" customHeight="1" hidden="1">
      <c r="A20" s="103"/>
      <c r="B20" s="96"/>
      <c r="C20" s="135"/>
      <c r="D20" s="135"/>
      <c r="E20" s="134"/>
      <c r="F20" s="135"/>
      <c r="G20" s="135"/>
      <c r="H20" s="135"/>
      <c r="I20" s="135"/>
    </row>
    <row r="21" spans="1:9" ht="15">
      <c r="A21" s="101" t="s">
        <v>19</v>
      </c>
      <c r="B21" s="107">
        <v>1020</v>
      </c>
      <c r="C21" s="129">
        <v>225.5</v>
      </c>
      <c r="D21" s="129">
        <f aca="true" t="shared" si="1" ref="D21:I21">D9-D10</f>
        <v>230</v>
      </c>
      <c r="E21" s="136">
        <f t="shared" si="1"/>
        <v>271.5</v>
      </c>
      <c r="F21" s="136">
        <f t="shared" si="1"/>
        <v>65</v>
      </c>
      <c r="G21" s="136">
        <f t="shared" si="1"/>
        <v>65</v>
      </c>
      <c r="H21" s="136">
        <f t="shared" si="1"/>
        <v>60</v>
      </c>
      <c r="I21" s="136">
        <f t="shared" si="1"/>
        <v>81.5</v>
      </c>
    </row>
    <row r="22" spans="1:9" s="106" customFormat="1" ht="30">
      <c r="A22" s="103" t="s">
        <v>158</v>
      </c>
      <c r="B22" s="104">
        <v>1030</v>
      </c>
      <c r="C22" s="105"/>
      <c r="D22" s="105"/>
      <c r="E22" s="132"/>
      <c r="F22" s="105"/>
      <c r="G22" s="105"/>
      <c r="H22" s="105"/>
      <c r="I22" s="105"/>
    </row>
    <row r="23" spans="1:9" s="106" customFormat="1" ht="45">
      <c r="A23" s="103" t="s">
        <v>20</v>
      </c>
      <c r="B23" s="104">
        <v>1031</v>
      </c>
      <c r="C23" s="105"/>
      <c r="D23" s="105"/>
      <c r="E23" s="132"/>
      <c r="F23" s="105"/>
      <c r="G23" s="105"/>
      <c r="H23" s="105"/>
      <c r="I23" s="105"/>
    </row>
    <row r="24" spans="1:9" s="106" customFormat="1" ht="12.75" customHeight="1">
      <c r="A24" s="103" t="s">
        <v>21</v>
      </c>
      <c r="B24" s="104">
        <v>1032</v>
      </c>
      <c r="C24" s="105"/>
      <c r="D24" s="105"/>
      <c r="E24" s="132"/>
      <c r="F24" s="105"/>
      <c r="G24" s="105"/>
      <c r="H24" s="105"/>
      <c r="I24" s="105"/>
    </row>
    <row r="25" spans="1:9" s="106" customFormat="1" ht="30">
      <c r="A25" s="103" t="s">
        <v>22</v>
      </c>
      <c r="B25" s="104">
        <v>1033</v>
      </c>
      <c r="C25" s="105"/>
      <c r="D25" s="105"/>
      <c r="E25" s="132"/>
      <c r="F25" s="105"/>
      <c r="G25" s="105"/>
      <c r="H25" s="105"/>
      <c r="I25" s="105"/>
    </row>
    <row r="26" spans="1:9" s="106" customFormat="1" ht="15">
      <c r="A26" s="103" t="s">
        <v>23</v>
      </c>
      <c r="B26" s="104">
        <v>1034</v>
      </c>
      <c r="C26" s="105"/>
      <c r="D26" s="105"/>
      <c r="E26" s="132"/>
      <c r="F26" s="105"/>
      <c r="G26" s="105"/>
      <c r="H26" s="105"/>
      <c r="I26" s="105"/>
    </row>
    <row r="27" spans="1:9" s="106" customFormat="1" ht="15">
      <c r="A27" s="103" t="s">
        <v>24</v>
      </c>
      <c r="B27" s="104">
        <v>1035</v>
      </c>
      <c r="C27" s="105"/>
      <c r="D27" s="105"/>
      <c r="E27" s="132"/>
      <c r="F27" s="105"/>
      <c r="G27" s="105"/>
      <c r="H27" s="105"/>
      <c r="I27" s="105"/>
    </row>
    <row r="28" spans="1:9" s="106" customFormat="1" ht="30">
      <c r="A28" s="103" t="s">
        <v>25</v>
      </c>
      <c r="B28" s="104">
        <v>1036</v>
      </c>
      <c r="C28" s="105"/>
      <c r="D28" s="105"/>
      <c r="E28" s="132"/>
      <c r="F28" s="105"/>
      <c r="G28" s="105"/>
      <c r="H28" s="105"/>
      <c r="I28" s="105"/>
    </row>
    <row r="29" spans="1:9" s="106" customFormat="1" ht="15">
      <c r="A29" s="103" t="s">
        <v>26</v>
      </c>
      <c r="B29" s="104">
        <v>1037</v>
      </c>
      <c r="C29" s="105"/>
      <c r="D29" s="105"/>
      <c r="E29" s="132"/>
      <c r="F29" s="105"/>
      <c r="G29" s="105"/>
      <c r="H29" s="105"/>
      <c r="I29" s="105"/>
    </row>
    <row r="30" spans="1:9" s="106" customFormat="1" ht="15">
      <c r="A30" s="103" t="s">
        <v>27</v>
      </c>
      <c r="B30" s="104">
        <v>1038</v>
      </c>
      <c r="C30" s="105"/>
      <c r="D30" s="105"/>
      <c r="E30" s="132"/>
      <c r="F30" s="105"/>
      <c r="G30" s="105"/>
      <c r="H30" s="105"/>
      <c r="I30" s="105"/>
    </row>
    <row r="31" spans="1:9" s="106" customFormat="1" ht="16.5" customHeight="1">
      <c r="A31" s="103" t="s">
        <v>28</v>
      </c>
      <c r="B31" s="104">
        <v>1039</v>
      </c>
      <c r="C31" s="105"/>
      <c r="D31" s="105"/>
      <c r="E31" s="132"/>
      <c r="F31" s="105"/>
      <c r="G31" s="105"/>
      <c r="H31" s="105"/>
      <c r="I31" s="105"/>
    </row>
    <row r="32" spans="1:9" s="106" customFormat="1" ht="60">
      <c r="A32" s="103" t="s">
        <v>159</v>
      </c>
      <c r="B32" s="104">
        <v>1040</v>
      </c>
      <c r="C32" s="105"/>
      <c r="D32" s="105"/>
      <c r="E32" s="132"/>
      <c r="F32" s="105"/>
      <c r="G32" s="105"/>
      <c r="H32" s="105"/>
      <c r="I32" s="105"/>
    </row>
    <row r="33" spans="1:9" s="106" customFormat="1" ht="60">
      <c r="A33" s="103" t="s">
        <v>29</v>
      </c>
      <c r="B33" s="104">
        <v>1041</v>
      </c>
      <c r="C33" s="105"/>
      <c r="D33" s="105"/>
      <c r="E33" s="132"/>
      <c r="F33" s="105"/>
      <c r="G33" s="105"/>
      <c r="H33" s="105"/>
      <c r="I33" s="105"/>
    </row>
    <row r="34" spans="1:9" s="106" customFormat="1" ht="45">
      <c r="A34" s="103" t="s">
        <v>30</v>
      </c>
      <c r="B34" s="104">
        <v>1042</v>
      </c>
      <c r="C34" s="105"/>
      <c r="D34" s="105"/>
      <c r="E34" s="132"/>
      <c r="F34" s="105"/>
      <c r="G34" s="105"/>
      <c r="H34" s="105"/>
      <c r="I34" s="105"/>
    </row>
    <row r="35" spans="1:9" s="106" customFormat="1" ht="45">
      <c r="A35" s="103" t="s">
        <v>31</v>
      </c>
      <c r="B35" s="104">
        <v>1043</v>
      </c>
      <c r="C35" s="105"/>
      <c r="D35" s="105"/>
      <c r="E35" s="132"/>
      <c r="F35" s="105"/>
      <c r="G35" s="105"/>
      <c r="H35" s="105"/>
      <c r="I35" s="105"/>
    </row>
    <row r="36" spans="1:9" s="106" customFormat="1" ht="15">
      <c r="A36" s="103" t="s">
        <v>32</v>
      </c>
      <c r="B36" s="104">
        <v>1044</v>
      </c>
      <c r="C36" s="105"/>
      <c r="D36" s="105"/>
      <c r="E36" s="132"/>
      <c r="F36" s="105"/>
      <c r="G36" s="105"/>
      <c r="H36" s="105"/>
      <c r="I36" s="105"/>
    </row>
    <row r="37" spans="1:9" s="106" customFormat="1" ht="30">
      <c r="A37" s="103" t="s">
        <v>33</v>
      </c>
      <c r="B37" s="104">
        <v>1045</v>
      </c>
      <c r="C37" s="105"/>
      <c r="D37" s="105"/>
      <c r="E37" s="132"/>
      <c r="F37" s="105"/>
      <c r="G37" s="105"/>
      <c r="H37" s="105"/>
      <c r="I37" s="105"/>
    </row>
    <row r="38" spans="1:9" s="106" customFormat="1" ht="15">
      <c r="A38" s="103" t="s">
        <v>34</v>
      </c>
      <c r="B38" s="104">
        <v>1046</v>
      </c>
      <c r="C38" s="105"/>
      <c r="D38" s="105"/>
      <c r="E38" s="132"/>
      <c r="F38" s="105"/>
      <c r="G38" s="105"/>
      <c r="H38" s="105"/>
      <c r="I38" s="105"/>
    </row>
    <row r="39" spans="1:9" s="106" customFormat="1" ht="15">
      <c r="A39" s="103" t="s">
        <v>35</v>
      </c>
      <c r="B39" s="104">
        <v>1047</v>
      </c>
      <c r="C39" s="105"/>
      <c r="D39" s="105"/>
      <c r="E39" s="132"/>
      <c r="F39" s="105"/>
      <c r="G39" s="105"/>
      <c r="H39" s="105"/>
      <c r="I39" s="105"/>
    </row>
    <row r="40" spans="1:9" s="106" customFormat="1" ht="45">
      <c r="A40" s="103" t="s">
        <v>36</v>
      </c>
      <c r="B40" s="104">
        <v>1048</v>
      </c>
      <c r="C40" s="105"/>
      <c r="D40" s="105"/>
      <c r="E40" s="132"/>
      <c r="F40" s="105"/>
      <c r="G40" s="105"/>
      <c r="H40" s="105"/>
      <c r="I40" s="105"/>
    </row>
    <row r="41" spans="1:9" s="106" customFormat="1" ht="45">
      <c r="A41" s="103" t="s">
        <v>37</v>
      </c>
      <c r="B41" s="104">
        <v>1049</v>
      </c>
      <c r="C41" s="105"/>
      <c r="D41" s="105"/>
      <c r="E41" s="132"/>
      <c r="F41" s="105"/>
      <c r="G41" s="105"/>
      <c r="H41" s="105"/>
      <c r="I41" s="105"/>
    </row>
    <row r="42" spans="1:9" s="106" customFormat="1" ht="57" customHeight="1">
      <c r="A42" s="103" t="s">
        <v>38</v>
      </c>
      <c r="B42" s="104">
        <v>1050</v>
      </c>
      <c r="C42" s="105"/>
      <c r="D42" s="105"/>
      <c r="E42" s="132"/>
      <c r="F42" s="105"/>
      <c r="G42" s="105"/>
      <c r="H42" s="105"/>
      <c r="I42" s="105"/>
    </row>
    <row r="43" spans="1:9" s="106" customFormat="1" ht="30">
      <c r="A43" s="103" t="s">
        <v>39</v>
      </c>
      <c r="B43" s="95" t="s">
        <v>40</v>
      </c>
      <c r="C43" s="105"/>
      <c r="D43" s="105"/>
      <c r="E43" s="132"/>
      <c r="F43" s="105"/>
      <c r="G43" s="105"/>
      <c r="H43" s="105"/>
      <c r="I43" s="105"/>
    </row>
    <row r="44" spans="1:9" s="106" customFormat="1" ht="30">
      <c r="A44" s="103" t="s">
        <v>41</v>
      </c>
      <c r="B44" s="104">
        <v>1051</v>
      </c>
      <c r="C44" s="105"/>
      <c r="D44" s="105"/>
      <c r="E44" s="132"/>
      <c r="F44" s="105"/>
      <c r="G44" s="105"/>
      <c r="H44" s="105"/>
      <c r="I44" s="105"/>
    </row>
    <row r="45" spans="1:9" ht="6.75" customHeight="1" hidden="1">
      <c r="A45" s="103"/>
      <c r="B45" s="104"/>
      <c r="C45" s="105"/>
      <c r="D45" s="105"/>
      <c r="E45" s="132"/>
      <c r="F45" s="105"/>
      <c r="G45" s="105"/>
      <c r="H45" s="105"/>
      <c r="I45" s="105"/>
    </row>
    <row r="46" spans="1:9" ht="6.75" customHeight="1" hidden="1">
      <c r="A46" s="103"/>
      <c r="B46" s="104"/>
      <c r="C46" s="105"/>
      <c r="D46" s="105"/>
      <c r="E46" s="132"/>
      <c r="F46" s="105"/>
      <c r="G46" s="105"/>
      <c r="H46" s="105"/>
      <c r="I46" s="105"/>
    </row>
    <row r="47" spans="1:9" ht="13.5" customHeight="1">
      <c r="A47" s="103" t="s">
        <v>42</v>
      </c>
      <c r="B47" s="104">
        <v>1060</v>
      </c>
      <c r="C47" s="82">
        <v>175.8</v>
      </c>
      <c r="D47" s="82">
        <v>190</v>
      </c>
      <c r="E47" s="134">
        <f>F47+G47+H47+I47</f>
        <v>221</v>
      </c>
      <c r="F47" s="82">
        <f>F49+F49+F50+F51+F54</f>
        <v>55</v>
      </c>
      <c r="G47" s="82">
        <f>G49+G49+G50+G51+G54</f>
        <v>55</v>
      </c>
      <c r="H47" s="82">
        <f>H49+H49+H50+H51+H54</f>
        <v>55</v>
      </c>
      <c r="I47" s="82">
        <f>I49+I49+I50+I51+I54</f>
        <v>56</v>
      </c>
    </row>
    <row r="48" spans="1:9" s="106" customFormat="1" ht="13.5" customHeight="1">
      <c r="A48" s="103" t="s">
        <v>43</v>
      </c>
      <c r="B48" s="104">
        <v>1061</v>
      </c>
      <c r="C48" s="82"/>
      <c r="D48" s="82"/>
      <c r="E48" s="134"/>
      <c r="F48" s="82"/>
      <c r="G48" s="82"/>
      <c r="H48" s="82"/>
      <c r="I48" s="82"/>
    </row>
    <row r="49" spans="1:9" s="106" customFormat="1" ht="30">
      <c r="A49" s="103" t="s">
        <v>44</v>
      </c>
      <c r="B49" s="104">
        <v>1062</v>
      </c>
      <c r="C49" s="82"/>
      <c r="D49" s="82"/>
      <c r="E49" s="134"/>
      <c r="F49" s="82"/>
      <c r="G49" s="82"/>
      <c r="H49" s="82"/>
      <c r="I49" s="82"/>
    </row>
    <row r="50" spans="1:9" ht="15" customHeight="1">
      <c r="A50" s="103" t="s">
        <v>27</v>
      </c>
      <c r="B50" s="104">
        <v>1063</v>
      </c>
      <c r="C50" s="82">
        <v>111.2</v>
      </c>
      <c r="D50" s="82">
        <v>120</v>
      </c>
      <c r="E50" s="134">
        <f>F50+G50+H50+I50</f>
        <v>145</v>
      </c>
      <c r="F50" s="82">
        <v>36</v>
      </c>
      <c r="G50" s="82">
        <v>36</v>
      </c>
      <c r="H50" s="82">
        <v>36</v>
      </c>
      <c r="I50" s="82">
        <v>37</v>
      </c>
    </row>
    <row r="51" spans="1:9" ht="15" customHeight="1">
      <c r="A51" s="103" t="s">
        <v>28</v>
      </c>
      <c r="B51" s="104">
        <v>1064</v>
      </c>
      <c r="C51" s="82">
        <v>24.5</v>
      </c>
      <c r="D51" s="82">
        <v>26</v>
      </c>
      <c r="E51" s="134">
        <f>F51+G51+H51+I51</f>
        <v>32</v>
      </c>
      <c r="F51" s="82">
        <v>8</v>
      </c>
      <c r="G51" s="82">
        <v>8</v>
      </c>
      <c r="H51" s="82">
        <v>8</v>
      </c>
      <c r="I51" s="82">
        <v>8</v>
      </c>
    </row>
    <row r="52" spans="1:9" s="106" customFormat="1" ht="30">
      <c r="A52" s="103" t="s">
        <v>45</v>
      </c>
      <c r="B52" s="104">
        <v>1065</v>
      </c>
      <c r="C52" s="82"/>
      <c r="D52" s="82"/>
      <c r="E52" s="134"/>
      <c r="F52" s="82"/>
      <c r="G52" s="82"/>
      <c r="H52" s="82"/>
      <c r="I52" s="82"/>
    </row>
    <row r="53" spans="1:9" s="106" customFormat="1" ht="15" customHeight="1">
      <c r="A53" s="103" t="s">
        <v>46</v>
      </c>
      <c r="B53" s="104">
        <v>1066</v>
      </c>
      <c r="C53" s="82"/>
      <c r="D53" s="82"/>
      <c r="E53" s="134"/>
      <c r="F53" s="82"/>
      <c r="G53" s="82"/>
      <c r="H53" s="82"/>
      <c r="I53" s="82"/>
    </row>
    <row r="54" spans="1:9" ht="28.5" customHeight="1">
      <c r="A54" s="103" t="s">
        <v>47</v>
      </c>
      <c r="B54" s="104">
        <v>1067</v>
      </c>
      <c r="C54" s="82">
        <v>40.1</v>
      </c>
      <c r="D54" s="89">
        <v>44</v>
      </c>
      <c r="E54" s="134">
        <f>F54+G54+H54+I54</f>
        <v>44</v>
      </c>
      <c r="F54" s="89">
        <v>11</v>
      </c>
      <c r="G54" s="89">
        <v>11</v>
      </c>
      <c r="H54" s="89">
        <v>11</v>
      </c>
      <c r="I54" s="89">
        <v>11</v>
      </c>
    </row>
    <row r="55" spans="1:9" ht="12" customHeight="1" hidden="1">
      <c r="A55" s="103"/>
      <c r="B55" s="104"/>
      <c r="C55" s="80"/>
      <c r="D55" s="81"/>
      <c r="E55" s="132"/>
      <c r="F55" s="81"/>
      <c r="G55" s="81"/>
      <c r="H55" s="81"/>
      <c r="I55" s="81"/>
    </row>
    <row r="56" spans="1:9" ht="12" customHeight="1" hidden="1">
      <c r="A56" s="131"/>
      <c r="B56" s="131"/>
      <c r="C56" s="105"/>
      <c r="D56" s="130"/>
      <c r="E56" s="132"/>
      <c r="F56" s="105"/>
      <c r="G56" s="105"/>
      <c r="H56" s="105"/>
      <c r="I56" s="105"/>
    </row>
    <row r="57" spans="1:9" ht="30">
      <c r="A57" s="103" t="s">
        <v>160</v>
      </c>
      <c r="B57" s="104">
        <v>1070</v>
      </c>
      <c r="C57" s="108"/>
      <c r="D57" s="130"/>
      <c r="E57" s="132"/>
      <c r="F57" s="105"/>
      <c r="G57" s="105"/>
      <c r="H57" s="105"/>
      <c r="I57" s="105"/>
    </row>
    <row r="58" spans="1:9" ht="12" customHeight="1" hidden="1">
      <c r="A58" s="103"/>
      <c r="B58" s="104"/>
      <c r="C58" s="105"/>
      <c r="D58" s="130"/>
      <c r="E58" s="132"/>
      <c r="F58" s="105"/>
      <c r="G58" s="105"/>
      <c r="H58" s="105"/>
      <c r="I58" s="105"/>
    </row>
    <row r="59" spans="1:9" ht="12" customHeight="1" hidden="1">
      <c r="A59" s="103"/>
      <c r="B59" s="104"/>
      <c r="C59" s="105"/>
      <c r="D59" s="130"/>
      <c r="E59" s="132"/>
      <c r="F59" s="105"/>
      <c r="G59" s="105"/>
      <c r="H59" s="105"/>
      <c r="I59" s="105"/>
    </row>
    <row r="60" spans="1:9" ht="30">
      <c r="A60" s="109" t="s">
        <v>48</v>
      </c>
      <c r="B60" s="104">
        <v>1080</v>
      </c>
      <c r="C60" s="105"/>
      <c r="D60" s="130"/>
      <c r="E60" s="132"/>
      <c r="F60" s="105"/>
      <c r="G60" s="105"/>
      <c r="H60" s="105"/>
      <c r="I60" s="105"/>
    </row>
    <row r="61" spans="1:9" ht="12" customHeight="1" hidden="1">
      <c r="A61" s="103"/>
      <c r="B61" s="104"/>
      <c r="C61" s="105"/>
      <c r="D61" s="130"/>
      <c r="E61" s="132"/>
      <c r="F61" s="105"/>
      <c r="G61" s="105"/>
      <c r="H61" s="105"/>
      <c r="I61" s="105"/>
    </row>
    <row r="62" spans="1:9" ht="12" customHeight="1" hidden="1">
      <c r="A62" s="103"/>
      <c r="B62" s="104"/>
      <c r="C62" s="105"/>
      <c r="D62" s="130"/>
      <c r="E62" s="132"/>
      <c r="F62" s="105"/>
      <c r="G62" s="105"/>
      <c r="H62" s="105"/>
      <c r="I62" s="105"/>
    </row>
    <row r="63" spans="1:9" ht="28.5">
      <c r="A63" s="101" t="s">
        <v>49</v>
      </c>
      <c r="B63" s="107">
        <v>1100</v>
      </c>
      <c r="C63" s="88">
        <v>49.7</v>
      </c>
      <c r="D63" s="88">
        <v>40</v>
      </c>
      <c r="E63" s="88">
        <f>E88-E89</f>
        <v>50.5</v>
      </c>
      <c r="F63" s="88">
        <f>F88-F89</f>
        <v>10</v>
      </c>
      <c r="G63" s="88">
        <f>G88-G89</f>
        <v>10</v>
      </c>
      <c r="H63" s="88">
        <f>H88-H89</f>
        <v>5</v>
      </c>
      <c r="I63" s="88">
        <f>I88-I89</f>
        <v>25.5</v>
      </c>
    </row>
    <row r="64" spans="1:9" s="106" customFormat="1" ht="30">
      <c r="A64" s="103" t="s">
        <v>50</v>
      </c>
      <c r="B64" s="104">
        <v>1110</v>
      </c>
      <c r="C64" s="105"/>
      <c r="D64" s="105"/>
      <c r="E64" s="127"/>
      <c r="F64" s="127"/>
      <c r="G64" s="105"/>
      <c r="H64" s="105"/>
      <c r="I64" s="105"/>
    </row>
    <row r="65" spans="1:9" s="106" customFormat="1" ht="7.5" customHeight="1" hidden="1">
      <c r="A65" s="103"/>
      <c r="B65" s="104"/>
      <c r="C65" s="105"/>
      <c r="D65" s="105"/>
      <c r="E65" s="127"/>
      <c r="F65" s="127"/>
      <c r="G65" s="105"/>
      <c r="H65" s="105"/>
      <c r="I65" s="105"/>
    </row>
    <row r="66" spans="1:9" s="106" customFormat="1" ht="9" customHeight="1" hidden="1">
      <c r="A66" s="103"/>
      <c r="B66" s="104"/>
      <c r="C66" s="105"/>
      <c r="D66" s="105"/>
      <c r="E66" s="127"/>
      <c r="F66" s="127"/>
      <c r="G66" s="105"/>
      <c r="H66" s="105"/>
      <c r="I66" s="105"/>
    </row>
    <row r="67" spans="1:9" s="106" customFormat="1" ht="30">
      <c r="A67" s="103" t="s">
        <v>51</v>
      </c>
      <c r="B67" s="104">
        <v>1120</v>
      </c>
      <c r="C67" s="105"/>
      <c r="D67" s="105"/>
      <c r="E67" s="127"/>
      <c r="F67" s="127"/>
      <c r="G67" s="105"/>
      <c r="H67" s="105"/>
      <c r="I67" s="105"/>
    </row>
    <row r="68" spans="1:9" s="106" customFormat="1" ht="7.5" customHeight="1" hidden="1">
      <c r="A68" s="103"/>
      <c r="B68" s="104"/>
      <c r="C68" s="105"/>
      <c r="D68" s="105"/>
      <c r="E68" s="127"/>
      <c r="F68" s="127"/>
      <c r="G68" s="105"/>
      <c r="H68" s="105"/>
      <c r="I68" s="105"/>
    </row>
    <row r="69" spans="1:9" s="106" customFormat="1" ht="8.25" customHeight="1" hidden="1">
      <c r="A69" s="103"/>
      <c r="B69" s="104"/>
      <c r="C69" s="105"/>
      <c r="D69" s="105"/>
      <c r="E69" s="127"/>
      <c r="F69" s="127"/>
      <c r="G69" s="105"/>
      <c r="H69" s="105"/>
      <c r="I69" s="105"/>
    </row>
    <row r="70" spans="1:9" s="106" customFormat="1" ht="30">
      <c r="A70" s="103" t="s">
        <v>52</v>
      </c>
      <c r="B70" s="104">
        <v>1130</v>
      </c>
      <c r="C70" s="105"/>
      <c r="D70" s="105"/>
      <c r="E70" s="127"/>
      <c r="F70" s="127"/>
      <c r="G70" s="105"/>
      <c r="H70" s="105"/>
      <c r="I70" s="105"/>
    </row>
    <row r="71" spans="1:9" s="106" customFormat="1" ht="6.75" customHeight="1" hidden="1">
      <c r="A71" s="103"/>
      <c r="B71" s="104"/>
      <c r="C71" s="105"/>
      <c r="D71" s="105"/>
      <c r="E71" s="127"/>
      <c r="F71" s="127"/>
      <c r="G71" s="105"/>
      <c r="H71" s="105"/>
      <c r="I71" s="105"/>
    </row>
    <row r="72" spans="1:9" s="106" customFormat="1" ht="10.5" customHeight="1" hidden="1">
      <c r="A72" s="103"/>
      <c r="B72" s="104"/>
      <c r="C72" s="105"/>
      <c r="D72" s="105"/>
      <c r="E72" s="127"/>
      <c r="F72" s="127"/>
      <c r="G72" s="105"/>
      <c r="H72" s="105"/>
      <c r="I72" s="105"/>
    </row>
    <row r="73" spans="1:9" s="106" customFormat="1" ht="30">
      <c r="A73" s="103" t="s">
        <v>53</v>
      </c>
      <c r="B73" s="104">
        <v>1140</v>
      </c>
      <c r="C73" s="105"/>
      <c r="D73" s="105"/>
      <c r="E73" s="127"/>
      <c r="F73" s="127"/>
      <c r="G73" s="105"/>
      <c r="H73" s="105"/>
      <c r="I73" s="105"/>
    </row>
    <row r="74" spans="1:9" s="106" customFormat="1" ht="6" customHeight="1" hidden="1">
      <c r="A74" s="103"/>
      <c r="B74" s="104"/>
      <c r="C74" s="105"/>
      <c r="D74" s="105"/>
      <c r="E74" s="127"/>
      <c r="F74" s="127"/>
      <c r="G74" s="105"/>
      <c r="H74" s="105"/>
      <c r="I74" s="105"/>
    </row>
    <row r="75" spans="1:9" s="106" customFormat="1" ht="9.75" customHeight="1" hidden="1">
      <c r="A75" s="103"/>
      <c r="B75" s="104"/>
      <c r="C75" s="105"/>
      <c r="D75" s="105"/>
      <c r="E75" s="127"/>
      <c r="F75" s="127"/>
      <c r="G75" s="105"/>
      <c r="H75" s="105"/>
      <c r="I75" s="105"/>
    </row>
    <row r="76" spans="1:9" s="106" customFormat="1" ht="15">
      <c r="A76" s="103" t="s">
        <v>123</v>
      </c>
      <c r="B76" s="104">
        <v>1150</v>
      </c>
      <c r="C76" s="105"/>
      <c r="D76" s="105"/>
      <c r="E76" s="127"/>
      <c r="F76" s="127"/>
      <c r="G76" s="105"/>
      <c r="H76" s="105"/>
      <c r="I76" s="105"/>
    </row>
    <row r="77" spans="1:9" s="106" customFormat="1" ht="6" customHeight="1" hidden="1">
      <c r="A77" s="103"/>
      <c r="B77" s="104"/>
      <c r="C77" s="105"/>
      <c r="D77" s="105"/>
      <c r="E77" s="127"/>
      <c r="F77" s="127"/>
      <c r="G77" s="105"/>
      <c r="H77" s="105"/>
      <c r="I77" s="105"/>
    </row>
    <row r="78" spans="1:9" s="106" customFormat="1" ht="7.5" customHeight="1" hidden="1">
      <c r="A78" s="103"/>
      <c r="B78" s="104"/>
      <c r="C78" s="105"/>
      <c r="D78" s="105"/>
      <c r="E78" s="127"/>
      <c r="F78" s="127"/>
      <c r="G78" s="105"/>
      <c r="H78" s="105"/>
      <c r="I78" s="105"/>
    </row>
    <row r="79" spans="1:9" s="106" customFormat="1" ht="15">
      <c r="A79" s="103" t="s">
        <v>18</v>
      </c>
      <c r="B79" s="104">
        <v>1160</v>
      </c>
      <c r="C79" s="105"/>
      <c r="D79" s="105"/>
      <c r="E79" s="127"/>
      <c r="F79" s="127"/>
      <c r="G79" s="105"/>
      <c r="H79" s="105"/>
      <c r="I79" s="105"/>
    </row>
    <row r="80" spans="1:9" s="106" customFormat="1" ht="12" customHeight="1" hidden="1">
      <c r="A80" s="103"/>
      <c r="B80" s="104"/>
      <c r="C80" s="105"/>
      <c r="D80" s="105"/>
      <c r="E80" s="127"/>
      <c r="F80" s="127"/>
      <c r="G80" s="105"/>
      <c r="H80" s="105"/>
      <c r="I80" s="105"/>
    </row>
    <row r="81" spans="1:9" s="106" customFormat="1" ht="12" customHeight="1" hidden="1">
      <c r="A81" s="103"/>
      <c r="B81" s="104"/>
      <c r="C81" s="105"/>
      <c r="D81" s="105"/>
      <c r="E81" s="127"/>
      <c r="F81" s="127"/>
      <c r="G81" s="105"/>
      <c r="H81" s="105"/>
      <c r="I81" s="105"/>
    </row>
    <row r="82" spans="1:9" ht="28.5">
      <c r="A82" s="101" t="s">
        <v>54</v>
      </c>
      <c r="B82" s="107">
        <v>1170</v>
      </c>
      <c r="C82" s="88">
        <v>49.7</v>
      </c>
      <c r="D82" s="88">
        <v>40</v>
      </c>
      <c r="E82" s="88">
        <f>E63</f>
        <v>50.5</v>
      </c>
      <c r="F82" s="88">
        <f>F63</f>
        <v>10</v>
      </c>
      <c r="G82" s="88">
        <f>G63</f>
        <v>10</v>
      </c>
      <c r="H82" s="88">
        <f>H63</f>
        <v>5</v>
      </c>
      <c r="I82" s="88">
        <f>I63</f>
        <v>25.5</v>
      </c>
    </row>
    <row r="83" spans="1:9" ht="15">
      <c r="A83" s="103" t="s">
        <v>55</v>
      </c>
      <c r="B83" s="96">
        <v>1180</v>
      </c>
      <c r="C83" s="82">
        <v>9</v>
      </c>
      <c r="D83" s="82">
        <v>7.2</v>
      </c>
      <c r="E83" s="82">
        <f>E82*18%</f>
        <v>9.09</v>
      </c>
      <c r="F83" s="82">
        <f>F82*18%</f>
        <v>1.7999999999999998</v>
      </c>
      <c r="G83" s="82">
        <f>G82*18%</f>
        <v>1.7999999999999998</v>
      </c>
      <c r="H83" s="82">
        <f>H82*18%</f>
        <v>0.8999999999999999</v>
      </c>
      <c r="I83" s="82">
        <f>I82*18%</f>
        <v>4.59</v>
      </c>
    </row>
    <row r="84" spans="1:9" ht="15">
      <c r="A84" s="103" t="s">
        <v>56</v>
      </c>
      <c r="B84" s="96">
        <v>1181</v>
      </c>
      <c r="C84" s="82"/>
      <c r="D84" s="82"/>
      <c r="E84" s="82"/>
      <c r="F84" s="82"/>
      <c r="G84" s="82"/>
      <c r="H84" s="82"/>
      <c r="I84" s="82"/>
    </row>
    <row r="85" spans="1:9" ht="28.5">
      <c r="A85" s="101" t="s">
        <v>57</v>
      </c>
      <c r="B85" s="107">
        <v>1200</v>
      </c>
      <c r="C85" s="82">
        <v>40.7</v>
      </c>
      <c r="D85" s="88">
        <f aca="true" t="shared" si="2" ref="D85:I85">D82-D83</f>
        <v>32.8</v>
      </c>
      <c r="E85" s="88">
        <f t="shared" si="2"/>
        <v>41.41</v>
      </c>
      <c r="F85" s="88">
        <f t="shared" si="2"/>
        <v>8.2</v>
      </c>
      <c r="G85" s="88">
        <f t="shared" si="2"/>
        <v>8.2</v>
      </c>
      <c r="H85" s="88">
        <f t="shared" si="2"/>
        <v>4.1</v>
      </c>
      <c r="I85" s="88">
        <f t="shared" si="2"/>
        <v>20.91</v>
      </c>
    </row>
    <row r="86" spans="1:9" ht="15">
      <c r="A86" s="103" t="s">
        <v>58</v>
      </c>
      <c r="B86" s="95">
        <v>1201</v>
      </c>
      <c r="C86" s="82">
        <v>40.7</v>
      </c>
      <c r="D86" s="82">
        <f aca="true" t="shared" si="3" ref="D86:I86">D85</f>
        <v>32.8</v>
      </c>
      <c r="E86" s="82">
        <f t="shared" si="3"/>
        <v>41.41</v>
      </c>
      <c r="F86" s="82">
        <f t="shared" si="3"/>
        <v>8.2</v>
      </c>
      <c r="G86" s="82">
        <f t="shared" si="3"/>
        <v>8.2</v>
      </c>
      <c r="H86" s="82">
        <f t="shared" si="3"/>
        <v>4.1</v>
      </c>
      <c r="I86" s="82">
        <f t="shared" si="3"/>
        <v>20.91</v>
      </c>
    </row>
    <row r="87" spans="1:9" ht="15">
      <c r="A87" s="103" t="s">
        <v>59</v>
      </c>
      <c r="B87" s="95">
        <v>1202</v>
      </c>
      <c r="C87" s="82"/>
      <c r="D87" s="82"/>
      <c r="E87" s="110"/>
      <c r="F87" s="110"/>
      <c r="G87" s="110"/>
      <c r="H87" s="110"/>
      <c r="I87" s="110"/>
    </row>
    <row r="88" spans="1:9" ht="15">
      <c r="A88" s="101" t="s">
        <v>60</v>
      </c>
      <c r="B88" s="104">
        <v>1210</v>
      </c>
      <c r="C88" s="88">
        <v>591.5</v>
      </c>
      <c r="D88" s="88">
        <v>450</v>
      </c>
      <c r="E88" s="88">
        <f>E9</f>
        <v>511.5</v>
      </c>
      <c r="F88" s="88">
        <f>F9</f>
        <v>115</v>
      </c>
      <c r="G88" s="88">
        <f>G9</f>
        <v>105</v>
      </c>
      <c r="H88" s="88">
        <f>H9</f>
        <v>135</v>
      </c>
      <c r="I88" s="88">
        <f>I9</f>
        <v>156.5</v>
      </c>
    </row>
    <row r="89" spans="1:9" ht="15">
      <c r="A89" s="101" t="s">
        <v>61</v>
      </c>
      <c r="B89" s="104">
        <v>1220</v>
      </c>
      <c r="C89" s="88">
        <v>541.8</v>
      </c>
      <c r="D89" s="88">
        <v>410</v>
      </c>
      <c r="E89" s="88">
        <f>E47+E10</f>
        <v>461</v>
      </c>
      <c r="F89" s="88">
        <f>F47+F10</f>
        <v>105</v>
      </c>
      <c r="G89" s="88">
        <f>G47+G10</f>
        <v>95</v>
      </c>
      <c r="H89" s="88">
        <f>H47+H10</f>
        <v>130</v>
      </c>
      <c r="I89" s="88">
        <f>I47+I10</f>
        <v>131</v>
      </c>
    </row>
    <row r="90" spans="1:9" ht="14.25" customHeight="1">
      <c r="A90" s="154" t="s">
        <v>124</v>
      </c>
      <c r="B90" s="154"/>
      <c r="C90" s="154"/>
      <c r="D90" s="154"/>
      <c r="E90" s="154"/>
      <c r="F90" s="154"/>
      <c r="G90" s="154"/>
      <c r="H90" s="154"/>
      <c r="I90" s="154"/>
    </row>
    <row r="91" spans="1:9" ht="15">
      <c r="A91" s="111" t="s">
        <v>137</v>
      </c>
      <c r="B91" s="104">
        <v>1300</v>
      </c>
      <c r="C91" s="82">
        <v>384</v>
      </c>
      <c r="D91" s="82">
        <f aca="true" t="shared" si="4" ref="D91:I91">D92+D93</f>
        <v>236</v>
      </c>
      <c r="E91" s="82">
        <f>F91+G91+H91+I91</f>
        <v>256</v>
      </c>
      <c r="F91" s="89">
        <f t="shared" si="4"/>
        <v>54</v>
      </c>
      <c r="G91" s="89">
        <f t="shared" si="4"/>
        <v>44</v>
      </c>
      <c r="H91" s="89">
        <f t="shared" si="4"/>
        <v>79</v>
      </c>
      <c r="I91" s="89">
        <f t="shared" si="4"/>
        <v>79</v>
      </c>
    </row>
    <row r="92" spans="1:9" ht="30">
      <c r="A92" s="103" t="s">
        <v>125</v>
      </c>
      <c r="B92" s="112">
        <v>1301</v>
      </c>
      <c r="C92" s="82">
        <v>366</v>
      </c>
      <c r="D92" s="82">
        <v>220</v>
      </c>
      <c r="E92" s="82">
        <f>F92+G92+H92+I92</f>
        <v>240</v>
      </c>
      <c r="F92" s="128">
        <v>50</v>
      </c>
      <c r="G92" s="128">
        <v>40</v>
      </c>
      <c r="H92" s="128">
        <v>75</v>
      </c>
      <c r="I92" s="128">
        <v>75</v>
      </c>
    </row>
    <row r="93" spans="1:9" ht="15.75">
      <c r="A93" s="103" t="s">
        <v>161</v>
      </c>
      <c r="B93" s="112">
        <v>1302</v>
      </c>
      <c r="C93" s="82">
        <v>18</v>
      </c>
      <c r="D93" s="82">
        <v>16</v>
      </c>
      <c r="E93" s="82">
        <f>F93+G93+H93+I93</f>
        <v>16</v>
      </c>
      <c r="F93" s="89">
        <v>4</v>
      </c>
      <c r="G93" s="89">
        <v>4</v>
      </c>
      <c r="H93" s="89">
        <v>4</v>
      </c>
      <c r="I93" s="89">
        <v>4</v>
      </c>
    </row>
    <row r="94" spans="1:9" ht="15.75">
      <c r="A94" s="103" t="s">
        <v>14</v>
      </c>
      <c r="B94" s="113">
        <v>1310</v>
      </c>
      <c r="C94" s="82">
        <v>111.2</v>
      </c>
      <c r="D94" s="82">
        <v>120</v>
      </c>
      <c r="E94" s="133">
        <f>E50</f>
        <v>145</v>
      </c>
      <c r="F94" s="82">
        <v>36</v>
      </c>
      <c r="G94" s="82">
        <v>36</v>
      </c>
      <c r="H94" s="82">
        <v>36</v>
      </c>
      <c r="I94" s="82">
        <v>37</v>
      </c>
    </row>
    <row r="95" spans="1:9" ht="30">
      <c r="A95" s="103" t="s">
        <v>15</v>
      </c>
      <c r="B95" s="113">
        <v>1320</v>
      </c>
      <c r="C95" s="82">
        <v>24.5</v>
      </c>
      <c r="D95" s="82">
        <v>26</v>
      </c>
      <c r="E95" s="133">
        <f>E51</f>
        <v>32</v>
      </c>
      <c r="F95" s="82">
        <v>8</v>
      </c>
      <c r="G95" s="82">
        <v>8</v>
      </c>
      <c r="H95" s="82">
        <v>8</v>
      </c>
      <c r="I95" s="82">
        <v>8</v>
      </c>
    </row>
    <row r="96" spans="1:9" ht="15.75">
      <c r="A96" s="103" t="s">
        <v>126</v>
      </c>
      <c r="B96" s="113">
        <v>1330</v>
      </c>
      <c r="C96" s="82"/>
      <c r="D96" s="82"/>
      <c r="E96" s="133"/>
      <c r="F96" s="89"/>
      <c r="G96" s="89"/>
      <c r="H96" s="89"/>
      <c r="I96" s="89"/>
    </row>
    <row r="97" spans="1:9" ht="15.75">
      <c r="A97" s="103" t="s">
        <v>127</v>
      </c>
      <c r="B97" s="113">
        <v>1340</v>
      </c>
      <c r="C97" s="114">
        <v>22.1</v>
      </c>
      <c r="D97" s="114">
        <v>28</v>
      </c>
      <c r="E97" s="133">
        <v>28</v>
      </c>
      <c r="F97" s="115">
        <v>7</v>
      </c>
      <c r="G97" s="115">
        <v>7</v>
      </c>
      <c r="H97" s="115">
        <v>7</v>
      </c>
      <c r="I97" s="115">
        <v>7</v>
      </c>
    </row>
    <row r="98" spans="1:9" ht="15">
      <c r="A98" s="101" t="s">
        <v>128</v>
      </c>
      <c r="B98" s="116">
        <v>1350</v>
      </c>
      <c r="C98" s="117">
        <f>C92+C93+C94+C95+C97+C96</f>
        <v>541.8000000000001</v>
      </c>
      <c r="D98" s="117">
        <f>D92+D93+D94+D95+D97+D96</f>
        <v>410</v>
      </c>
      <c r="E98" s="117">
        <f>E92+E93+E94+E95+E97+E96</f>
        <v>461</v>
      </c>
      <c r="F98" s="118">
        <f>F91+F94+F95+F97</f>
        <v>105</v>
      </c>
      <c r="G98" s="118">
        <f>G91+G94+G95+G97</f>
        <v>95</v>
      </c>
      <c r="H98" s="118">
        <f>H91+H94+H95+H97</f>
        <v>130</v>
      </c>
      <c r="I98" s="118">
        <f>I91+I94+I95+I97</f>
        <v>131</v>
      </c>
    </row>
    <row r="100" spans="1:9" ht="15">
      <c r="A100" s="119" t="s">
        <v>162</v>
      </c>
      <c r="B100" s="120"/>
      <c r="C100" s="155" t="s">
        <v>84</v>
      </c>
      <c r="D100" s="156"/>
      <c r="E100" s="156"/>
      <c r="F100" s="121"/>
      <c r="G100" s="157" t="s">
        <v>163</v>
      </c>
      <c r="H100" s="157"/>
      <c r="I100" s="157"/>
    </row>
    <row r="101" spans="1:9" ht="15">
      <c r="A101" s="91" t="s">
        <v>164</v>
      </c>
      <c r="B101" s="90"/>
      <c r="C101" s="158" t="s">
        <v>165</v>
      </c>
      <c r="D101" s="158"/>
      <c r="E101" s="158"/>
      <c r="F101" s="122"/>
      <c r="G101" s="122" t="s">
        <v>166</v>
      </c>
      <c r="H101" s="123"/>
      <c r="I101" s="124"/>
    </row>
  </sheetData>
  <sheetProtection/>
  <mergeCells count="13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A90:I90"/>
    <mergeCell ref="C100:E100"/>
    <mergeCell ref="G100:I100"/>
    <mergeCell ref="C101:E10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30" zoomScaleNormal="130" zoomScalePageLayoutView="0" workbookViewId="0" topLeftCell="A17">
      <selection activeCell="D32" sqref="D32"/>
    </sheetView>
  </sheetViews>
  <sheetFormatPr defaultColWidth="9.140625" defaultRowHeight="12.75"/>
  <cols>
    <col min="1" max="1" width="32.421875" style="10" customWidth="1"/>
    <col min="2" max="2" width="6.00390625" style="10" customWidth="1"/>
    <col min="3" max="3" width="7.7109375" style="10" customWidth="1"/>
    <col min="4" max="4" width="9.140625" style="10" customWidth="1"/>
    <col min="5" max="5" width="6.8515625" style="10" customWidth="1"/>
    <col min="6" max="9" width="7.00390625" style="10" customWidth="1"/>
    <col min="10" max="16384" width="9.140625" style="10" customWidth="1"/>
  </cols>
  <sheetData>
    <row r="1" spans="7:9" ht="15.75">
      <c r="G1" s="141" t="s">
        <v>117</v>
      </c>
      <c r="H1" s="141"/>
      <c r="I1" s="141"/>
    </row>
    <row r="2" spans="1:9" ht="15.75">
      <c r="A2" s="142" t="s">
        <v>62</v>
      </c>
      <c r="B2" s="142"/>
      <c r="C2" s="142"/>
      <c r="D2" s="142"/>
      <c r="E2" s="142"/>
      <c r="F2" s="142"/>
      <c r="G2" s="142"/>
      <c r="H2" s="142"/>
      <c r="I2" s="142"/>
    </row>
    <row r="3" spans="1:9" ht="7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61" customFormat="1" ht="15" customHeight="1">
      <c r="A4" s="166" t="s">
        <v>1</v>
      </c>
      <c r="B4" s="167" t="s">
        <v>2</v>
      </c>
      <c r="C4" s="168" t="s">
        <v>171</v>
      </c>
      <c r="D4" s="168" t="s">
        <v>172</v>
      </c>
      <c r="E4" s="168" t="s">
        <v>173</v>
      </c>
      <c r="F4" s="170" t="s">
        <v>3</v>
      </c>
      <c r="G4" s="170"/>
      <c r="H4" s="170"/>
      <c r="I4" s="170"/>
    </row>
    <row r="5" spans="1:9" s="61" customFormat="1" ht="42" customHeight="1">
      <c r="A5" s="166"/>
      <c r="B5" s="167"/>
      <c r="C5" s="169"/>
      <c r="D5" s="169"/>
      <c r="E5" s="169"/>
      <c r="F5" s="69" t="s">
        <v>4</v>
      </c>
      <c r="G5" s="69" t="s">
        <v>5</v>
      </c>
      <c r="H5" s="69" t="s">
        <v>6</v>
      </c>
      <c r="I5" s="69" t="s">
        <v>7</v>
      </c>
    </row>
    <row r="6" spans="1:9" s="78" customFormat="1" ht="11.25">
      <c r="A6" s="76">
        <v>1</v>
      </c>
      <c r="B6" s="77">
        <v>2</v>
      </c>
      <c r="C6" s="77">
        <v>3</v>
      </c>
      <c r="D6" s="77">
        <v>4</v>
      </c>
      <c r="E6" s="77">
        <v>6</v>
      </c>
      <c r="F6" s="77">
        <v>7</v>
      </c>
      <c r="G6" s="77">
        <v>8</v>
      </c>
      <c r="H6" s="77">
        <v>9</v>
      </c>
      <c r="I6" s="77">
        <v>10</v>
      </c>
    </row>
    <row r="7" spans="1:9" s="61" customFormat="1" ht="12.75">
      <c r="A7" s="139" t="s">
        <v>63</v>
      </c>
      <c r="B7" s="139"/>
      <c r="C7" s="139"/>
      <c r="D7" s="139"/>
      <c r="E7" s="139"/>
      <c r="F7" s="139"/>
      <c r="G7" s="139"/>
      <c r="H7" s="139"/>
      <c r="I7" s="139"/>
    </row>
    <row r="8" spans="1:10" s="61" customFormat="1" ht="38.25">
      <c r="A8" s="73" t="s">
        <v>64</v>
      </c>
      <c r="B8" s="68">
        <v>2000</v>
      </c>
      <c r="C8" s="83">
        <v>257.2</v>
      </c>
      <c r="D8" s="83">
        <v>275</v>
      </c>
      <c r="E8" s="138">
        <v>295</v>
      </c>
      <c r="F8" s="83"/>
      <c r="G8" s="83"/>
      <c r="H8" s="83"/>
      <c r="I8" s="83"/>
      <c r="J8" s="62"/>
    </row>
    <row r="9" spans="1:10" s="61" customFormat="1" ht="25.5" customHeight="1">
      <c r="A9" s="73" t="s">
        <v>141</v>
      </c>
      <c r="B9" s="68">
        <v>2010</v>
      </c>
      <c r="C9" s="83"/>
      <c r="D9" s="83"/>
      <c r="E9" s="83"/>
      <c r="F9" s="83"/>
      <c r="G9" s="83"/>
      <c r="H9" s="83"/>
      <c r="I9" s="83"/>
      <c r="J9" s="62"/>
    </row>
    <row r="10" spans="1:10" s="61" customFormat="1" ht="12.75">
      <c r="A10" s="73" t="s">
        <v>65</v>
      </c>
      <c r="B10" s="68">
        <v>2030</v>
      </c>
      <c r="C10" s="83"/>
      <c r="D10" s="83"/>
      <c r="E10" s="83"/>
      <c r="F10" s="83"/>
      <c r="G10" s="83"/>
      <c r="H10" s="83"/>
      <c r="I10" s="83"/>
      <c r="J10" s="62"/>
    </row>
    <row r="11" spans="1:10" s="61" customFormat="1" ht="25.5">
      <c r="A11" s="73" t="s">
        <v>66</v>
      </c>
      <c r="B11" s="68">
        <v>2031</v>
      </c>
      <c r="C11" s="83"/>
      <c r="D11" s="83"/>
      <c r="E11" s="83"/>
      <c r="F11" s="83"/>
      <c r="G11" s="83"/>
      <c r="H11" s="83"/>
      <c r="I11" s="83"/>
      <c r="J11" s="62"/>
    </row>
    <row r="12" spans="1:10" s="61" customFormat="1" ht="12.75">
      <c r="A12" s="73" t="s">
        <v>67</v>
      </c>
      <c r="B12" s="68">
        <v>2040</v>
      </c>
      <c r="C12" s="83"/>
      <c r="D12" s="83"/>
      <c r="E12" s="83"/>
      <c r="F12" s="83"/>
      <c r="G12" s="83"/>
      <c r="H12" s="83"/>
      <c r="I12" s="83"/>
      <c r="J12" s="62"/>
    </row>
    <row r="13" spans="1:10" s="61" customFormat="1" ht="12.75">
      <c r="A13" s="73" t="s">
        <v>68</v>
      </c>
      <c r="B13" s="68">
        <v>2050</v>
      </c>
      <c r="C13" s="83"/>
      <c r="D13" s="83"/>
      <c r="E13" s="83"/>
      <c r="F13" s="83"/>
      <c r="G13" s="83"/>
      <c r="H13" s="83"/>
      <c r="I13" s="83"/>
      <c r="J13" s="62"/>
    </row>
    <row r="14" spans="1:10" s="61" customFormat="1" ht="12.75">
      <c r="A14" s="73" t="s">
        <v>69</v>
      </c>
      <c r="B14" s="68">
        <v>2060</v>
      </c>
      <c r="C14" s="83"/>
      <c r="D14" s="83"/>
      <c r="E14" s="83"/>
      <c r="F14" s="83"/>
      <c r="G14" s="83"/>
      <c r="H14" s="83"/>
      <c r="I14" s="83"/>
      <c r="J14" s="62"/>
    </row>
    <row r="15" spans="1:10" s="61" customFormat="1" ht="38.25">
      <c r="A15" s="73" t="s">
        <v>70</v>
      </c>
      <c r="B15" s="68">
        <v>2070</v>
      </c>
      <c r="C15" s="83">
        <v>291.8</v>
      </c>
      <c r="D15" s="83">
        <v>275</v>
      </c>
      <c r="E15" s="83">
        <v>336</v>
      </c>
      <c r="F15" s="83"/>
      <c r="G15" s="83"/>
      <c r="H15" s="83"/>
      <c r="I15" s="83"/>
      <c r="J15" s="62"/>
    </row>
    <row r="16" spans="1:9" s="61" customFormat="1" ht="12.75">
      <c r="A16" s="139" t="s">
        <v>71</v>
      </c>
      <c r="B16" s="139"/>
      <c r="C16" s="139"/>
      <c r="D16" s="139"/>
      <c r="E16" s="139"/>
      <c r="F16" s="139"/>
      <c r="G16" s="139"/>
      <c r="H16" s="139"/>
      <c r="I16" s="139"/>
    </row>
    <row r="17" spans="1:9" s="61" customFormat="1" ht="38.25">
      <c r="A17" s="70" t="s">
        <v>140</v>
      </c>
      <c r="B17" s="74">
        <v>2110</v>
      </c>
      <c r="C17" s="84"/>
      <c r="D17" s="84"/>
      <c r="E17" s="84"/>
      <c r="F17" s="84"/>
      <c r="G17" s="84"/>
      <c r="H17" s="84"/>
      <c r="I17" s="84"/>
    </row>
    <row r="18" spans="1:9" s="61" customFormat="1" ht="12.75">
      <c r="A18" s="71" t="s">
        <v>72</v>
      </c>
      <c r="B18" s="68">
        <v>2111</v>
      </c>
      <c r="C18" s="83"/>
      <c r="D18" s="83"/>
      <c r="E18" s="83"/>
      <c r="F18" s="83"/>
      <c r="G18" s="83"/>
      <c r="H18" s="83"/>
      <c r="I18" s="83"/>
    </row>
    <row r="19" spans="1:9" s="61" customFormat="1" ht="25.5">
      <c r="A19" s="71" t="s">
        <v>118</v>
      </c>
      <c r="B19" s="68">
        <v>2112</v>
      </c>
      <c r="C19" s="86"/>
      <c r="D19" s="86"/>
      <c r="E19" s="86"/>
      <c r="F19" s="86"/>
      <c r="G19" s="86"/>
      <c r="H19" s="86"/>
      <c r="I19" s="86"/>
    </row>
    <row r="20" spans="1:9" s="61" customFormat="1" ht="34.5" customHeight="1">
      <c r="A20" s="73" t="s">
        <v>119</v>
      </c>
      <c r="B20" s="72">
        <v>2113</v>
      </c>
      <c r="C20" s="83"/>
      <c r="D20" s="83"/>
      <c r="E20" s="83"/>
      <c r="F20" s="83"/>
      <c r="G20" s="83"/>
      <c r="H20" s="83"/>
      <c r="I20" s="83"/>
    </row>
    <row r="21" spans="1:9" s="61" customFormat="1" ht="12.75">
      <c r="A21" s="73" t="s">
        <v>73</v>
      </c>
      <c r="B21" s="72">
        <v>2114</v>
      </c>
      <c r="C21" s="83"/>
      <c r="D21" s="83"/>
      <c r="E21" s="83"/>
      <c r="F21" s="83"/>
      <c r="G21" s="83"/>
      <c r="H21" s="83"/>
      <c r="I21" s="83"/>
    </row>
    <row r="22" spans="1:9" s="61" customFormat="1" ht="12.75">
      <c r="A22" s="73" t="s">
        <v>74</v>
      </c>
      <c r="B22" s="72">
        <v>2115</v>
      </c>
      <c r="C22" s="83"/>
      <c r="D22" s="83"/>
      <c r="E22" s="83"/>
      <c r="F22" s="83"/>
      <c r="G22" s="83"/>
      <c r="H22" s="83"/>
      <c r="I22" s="83"/>
    </row>
    <row r="23" spans="1:9" s="61" customFormat="1" ht="12.75" customHeight="1">
      <c r="A23" s="73" t="s">
        <v>138</v>
      </c>
      <c r="B23" s="72">
        <v>2116</v>
      </c>
      <c r="C23" s="84"/>
      <c r="D23" s="84"/>
      <c r="E23" s="84"/>
      <c r="F23" s="87"/>
      <c r="G23" s="87"/>
      <c r="H23" s="87"/>
      <c r="I23" s="87"/>
    </row>
    <row r="24" spans="1:9" s="61" customFormat="1" ht="12.75">
      <c r="A24" s="73" t="s">
        <v>135</v>
      </c>
      <c r="B24" s="72" t="s">
        <v>136</v>
      </c>
      <c r="C24" s="83">
        <v>1.7</v>
      </c>
      <c r="D24" s="83">
        <v>1.8</v>
      </c>
      <c r="E24" s="83">
        <v>2.2</v>
      </c>
      <c r="F24" s="83">
        <v>0.5</v>
      </c>
      <c r="G24" s="83">
        <v>0.5</v>
      </c>
      <c r="H24" s="83">
        <v>0.5</v>
      </c>
      <c r="I24" s="83">
        <v>0.7</v>
      </c>
    </row>
    <row r="25" spans="1:9" s="61" customFormat="1" ht="12.75" hidden="1">
      <c r="A25" s="73"/>
      <c r="B25" s="72"/>
      <c r="C25" s="84"/>
      <c r="D25" s="84"/>
      <c r="E25" s="83"/>
      <c r="F25" s="84"/>
      <c r="G25" s="84"/>
      <c r="H25" s="84"/>
      <c r="I25" s="84"/>
    </row>
    <row r="26" spans="1:9" s="61" customFormat="1" ht="34.5" customHeight="1">
      <c r="A26" s="70" t="s">
        <v>76</v>
      </c>
      <c r="B26" s="75">
        <v>2120</v>
      </c>
      <c r="C26" s="85"/>
      <c r="D26" s="84"/>
      <c r="E26" s="84"/>
      <c r="F26" s="84"/>
      <c r="G26" s="84"/>
      <c r="H26" s="84"/>
      <c r="I26" s="84"/>
    </row>
    <row r="27" spans="1:9" s="61" customFormat="1" ht="15">
      <c r="A27" s="73" t="s">
        <v>74</v>
      </c>
      <c r="B27" s="72">
        <v>2121</v>
      </c>
      <c r="C27" s="85">
        <v>21</v>
      </c>
      <c r="D27" s="83">
        <v>22</v>
      </c>
      <c r="E27" s="83">
        <f>F27+G27+H27+I27</f>
        <v>26.1</v>
      </c>
      <c r="F27" s="83">
        <v>6.5</v>
      </c>
      <c r="G27" s="83">
        <v>6.5</v>
      </c>
      <c r="H27" s="83">
        <v>6.5</v>
      </c>
      <c r="I27" s="83">
        <v>6.6</v>
      </c>
    </row>
    <row r="28" spans="1:9" s="61" customFormat="1" ht="15">
      <c r="A28" s="73" t="s">
        <v>77</v>
      </c>
      <c r="B28" s="72">
        <v>2122</v>
      </c>
      <c r="C28" s="85"/>
      <c r="D28" s="83"/>
      <c r="E28" s="83"/>
      <c r="F28" s="83"/>
      <c r="G28" s="83"/>
      <c r="H28" s="83"/>
      <c r="I28" s="83"/>
    </row>
    <row r="29" spans="1:9" s="61" customFormat="1" ht="12.75">
      <c r="A29" s="73" t="s">
        <v>78</v>
      </c>
      <c r="B29" s="72">
        <v>2123</v>
      </c>
      <c r="C29" s="83"/>
      <c r="D29" s="83"/>
      <c r="E29" s="83"/>
      <c r="F29" s="83"/>
      <c r="G29" s="83"/>
      <c r="H29" s="83"/>
      <c r="I29" s="83"/>
    </row>
    <row r="30" spans="1:9" s="61" customFormat="1" ht="14.25" customHeight="1">
      <c r="A30" s="73" t="s">
        <v>75</v>
      </c>
      <c r="B30" s="72">
        <v>2124</v>
      </c>
      <c r="C30" s="83"/>
      <c r="D30" s="83"/>
      <c r="E30" s="83"/>
      <c r="F30" s="83"/>
      <c r="G30" s="83"/>
      <c r="H30" s="83"/>
      <c r="I30" s="83"/>
    </row>
    <row r="31" spans="1:9" s="61" customFormat="1" ht="14.25" customHeight="1">
      <c r="A31" s="73" t="s">
        <v>72</v>
      </c>
      <c r="B31" s="72" t="s">
        <v>174</v>
      </c>
      <c r="C31" s="83">
        <v>10.3</v>
      </c>
      <c r="D31" s="83">
        <v>2.8</v>
      </c>
      <c r="E31" s="83">
        <f>F31+G31+H31+I31</f>
        <v>9.1</v>
      </c>
      <c r="F31" s="83">
        <v>0</v>
      </c>
      <c r="G31" s="83">
        <v>9.1</v>
      </c>
      <c r="H31" s="83">
        <v>0</v>
      </c>
      <c r="I31" s="83">
        <v>0</v>
      </c>
    </row>
    <row r="32" spans="1:9" s="61" customFormat="1" ht="22.5" customHeight="1">
      <c r="A32" s="70" t="s">
        <v>139</v>
      </c>
      <c r="B32" s="75">
        <v>2130</v>
      </c>
      <c r="C32" s="84"/>
      <c r="D32" s="84"/>
      <c r="E32" s="84"/>
      <c r="F32" s="84"/>
      <c r="G32" s="84"/>
      <c r="H32" s="84"/>
      <c r="I32" s="84"/>
    </row>
    <row r="33" spans="1:9" s="61" customFormat="1" ht="12.75">
      <c r="A33" s="73" t="s">
        <v>79</v>
      </c>
      <c r="B33" s="72">
        <v>2131</v>
      </c>
      <c r="C33" s="83"/>
      <c r="D33" s="83"/>
      <c r="E33" s="83"/>
      <c r="F33" s="83"/>
      <c r="G33" s="83"/>
      <c r="H33" s="83"/>
      <c r="I33" s="83"/>
    </row>
    <row r="34" spans="1:9" s="61" customFormat="1" ht="24.75" customHeight="1">
      <c r="A34" s="73" t="s">
        <v>80</v>
      </c>
      <c r="B34" s="72">
        <v>2132</v>
      </c>
      <c r="C34" s="83">
        <v>25.6</v>
      </c>
      <c r="D34" s="83">
        <v>26</v>
      </c>
      <c r="E34" s="83">
        <f>F34+G34+H34+I34</f>
        <v>32</v>
      </c>
      <c r="F34" s="83">
        <v>8</v>
      </c>
      <c r="G34" s="83">
        <v>8</v>
      </c>
      <c r="H34" s="83">
        <v>8</v>
      </c>
      <c r="I34" s="83">
        <v>8</v>
      </c>
    </row>
    <row r="35" spans="1:9" s="61" customFormat="1" ht="25.5">
      <c r="A35" s="73" t="s">
        <v>167</v>
      </c>
      <c r="B35" s="72">
        <v>2133</v>
      </c>
      <c r="C35" s="83">
        <v>5.6</v>
      </c>
      <c r="D35" s="83">
        <v>2.2</v>
      </c>
      <c r="E35" s="83">
        <f>F35+G35+H35+I35</f>
        <v>5.7</v>
      </c>
      <c r="F35" s="83">
        <v>2.4</v>
      </c>
      <c r="G35" s="83">
        <v>0.2</v>
      </c>
      <c r="H35" s="83">
        <v>2.1</v>
      </c>
      <c r="I35" s="83">
        <v>1</v>
      </c>
    </row>
    <row r="36" spans="1:9" s="61" customFormat="1" ht="22.5" customHeight="1">
      <c r="A36" s="70" t="s">
        <v>81</v>
      </c>
      <c r="B36" s="75">
        <v>2140</v>
      </c>
      <c r="C36" s="84"/>
      <c r="D36" s="84"/>
      <c r="E36" s="84"/>
      <c r="F36" s="84"/>
      <c r="G36" s="84"/>
      <c r="H36" s="84"/>
      <c r="I36" s="84"/>
    </row>
    <row r="37" spans="1:9" s="61" customFormat="1" ht="50.25" customHeight="1">
      <c r="A37" s="73" t="s">
        <v>82</v>
      </c>
      <c r="B37" s="72">
        <v>2141</v>
      </c>
      <c r="C37" s="83"/>
      <c r="D37" s="83"/>
      <c r="E37" s="83"/>
      <c r="F37" s="83"/>
      <c r="G37" s="83"/>
      <c r="H37" s="83"/>
      <c r="I37" s="83"/>
    </row>
    <row r="38" spans="1:9" s="61" customFormat="1" ht="25.5">
      <c r="A38" s="73" t="s">
        <v>83</v>
      </c>
      <c r="B38" s="72">
        <v>2142</v>
      </c>
      <c r="C38" s="83"/>
      <c r="D38" s="83"/>
      <c r="E38" s="83"/>
      <c r="F38" s="83"/>
      <c r="G38" s="83"/>
      <c r="H38" s="83"/>
      <c r="I38" s="83"/>
    </row>
    <row r="39" spans="1:9" s="61" customFormat="1" ht="12.75" hidden="1">
      <c r="A39" s="73"/>
      <c r="B39" s="72"/>
      <c r="C39" s="60"/>
      <c r="D39" s="60"/>
      <c r="E39" s="60"/>
      <c r="F39" s="60"/>
      <c r="G39" s="60"/>
      <c r="H39" s="60"/>
      <c r="I39" s="60"/>
    </row>
    <row r="40" spans="1:9" s="61" customFormat="1" ht="12.75" hidden="1">
      <c r="A40" s="73"/>
      <c r="B40" s="72"/>
      <c r="C40" s="60"/>
      <c r="D40" s="60"/>
      <c r="E40" s="60"/>
      <c r="F40" s="60"/>
      <c r="G40" s="60"/>
      <c r="H40" s="60"/>
      <c r="I40" s="60"/>
    </row>
    <row r="41" spans="1:9" ht="15" hidden="1">
      <c r="A41" s="13"/>
      <c r="B41" s="11"/>
      <c r="C41" s="14"/>
      <c r="D41" s="15"/>
      <c r="E41" s="14"/>
      <c r="F41" s="15"/>
      <c r="G41" s="15"/>
      <c r="H41" s="15"/>
      <c r="I41" s="15"/>
    </row>
    <row r="42" spans="1:9" ht="15" hidden="1">
      <c r="A42" s="13"/>
      <c r="B42" s="11"/>
      <c r="C42" s="14"/>
      <c r="D42" s="15"/>
      <c r="E42" s="14"/>
      <c r="F42" s="15"/>
      <c r="G42" s="15"/>
      <c r="H42" s="15"/>
      <c r="I42" s="15"/>
    </row>
    <row r="43" spans="1:9" ht="15">
      <c r="A43" s="13"/>
      <c r="B43" s="11"/>
      <c r="C43" s="14"/>
      <c r="D43" s="15"/>
      <c r="E43" s="14"/>
      <c r="F43" s="15"/>
      <c r="G43" s="15"/>
      <c r="H43" s="15"/>
      <c r="I43" s="15"/>
    </row>
    <row r="44" spans="1:9" ht="15">
      <c r="A44" s="16" t="s">
        <v>134</v>
      </c>
      <c r="B44" s="17"/>
      <c r="C44" s="164" t="s">
        <v>84</v>
      </c>
      <c r="D44" s="165"/>
      <c r="E44" s="165"/>
      <c r="F44" s="18"/>
      <c r="G44" s="140" t="s">
        <v>151</v>
      </c>
      <c r="H44" s="140"/>
      <c r="I44" s="140"/>
    </row>
    <row r="45" spans="1:9" ht="15">
      <c r="A45" s="16"/>
      <c r="B45" s="17"/>
      <c r="C45" s="164"/>
      <c r="D45" s="165"/>
      <c r="E45" s="165"/>
      <c r="F45" s="18"/>
      <c r="G45" s="19"/>
      <c r="H45" s="19"/>
      <c r="I45" s="19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45:E45"/>
    <mergeCell ref="A7:I7"/>
    <mergeCell ref="A16:I16"/>
    <mergeCell ref="C44:E44"/>
    <mergeCell ref="G44:I4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E5" sqref="E5"/>
    </sheetView>
  </sheetViews>
  <sheetFormatPr defaultColWidth="9.140625" defaultRowHeight="12.75"/>
  <cols>
    <col min="1" max="1" width="28.421875" style="10" customWidth="1"/>
    <col min="2" max="2" width="6.421875" style="10" customWidth="1"/>
    <col min="3" max="3" width="8.00390625" style="10" customWidth="1"/>
    <col min="4" max="4" width="8.421875" style="10" customWidth="1"/>
    <col min="5" max="5" width="7.57421875" style="10" customWidth="1"/>
    <col min="6" max="6" width="7.7109375" style="10" customWidth="1"/>
    <col min="7" max="7" width="7.57421875" style="10" customWidth="1"/>
    <col min="8" max="9" width="6.57421875" style="10" customWidth="1"/>
    <col min="10" max="16384" width="9.140625" style="10" customWidth="1"/>
  </cols>
  <sheetData>
    <row r="1" spans="7:9" ht="15.75">
      <c r="G1" s="141" t="s">
        <v>121</v>
      </c>
      <c r="H1" s="141"/>
      <c r="I1" s="141"/>
    </row>
    <row r="2" spans="1:9" ht="15.75">
      <c r="A2" s="178" t="s">
        <v>86</v>
      </c>
      <c r="B2" s="178"/>
      <c r="C2" s="178"/>
      <c r="D2" s="178"/>
      <c r="E2" s="178"/>
      <c r="F2" s="178"/>
      <c r="G2" s="178"/>
      <c r="H2" s="178"/>
      <c r="I2" s="178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86.25" customHeight="1">
      <c r="A4" s="2" t="s">
        <v>1</v>
      </c>
      <c r="B4" s="3" t="s">
        <v>2</v>
      </c>
      <c r="C4" s="3" t="s">
        <v>171</v>
      </c>
      <c r="D4" s="3" t="s">
        <v>172</v>
      </c>
      <c r="E4" s="3" t="s">
        <v>173</v>
      </c>
      <c r="F4" s="175" t="s">
        <v>3</v>
      </c>
      <c r="G4" s="176"/>
      <c r="H4" s="176"/>
      <c r="I4" s="177"/>
    </row>
    <row r="5" spans="1:9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</row>
    <row r="6" spans="1:9" s="9" customFormat="1" ht="12">
      <c r="A6" s="7">
        <v>1</v>
      </c>
      <c r="B6" s="8">
        <v>2</v>
      </c>
      <c r="C6" s="8">
        <v>3</v>
      </c>
      <c r="D6" s="8">
        <v>4</v>
      </c>
      <c r="E6" s="8">
        <v>6</v>
      </c>
      <c r="F6" s="8">
        <v>7</v>
      </c>
      <c r="G6" s="8">
        <v>8</v>
      </c>
      <c r="H6" s="8">
        <v>9</v>
      </c>
      <c r="I6" s="8">
        <v>10</v>
      </c>
    </row>
    <row r="7" spans="1:9" ht="42.75">
      <c r="A7" s="5" t="s">
        <v>87</v>
      </c>
      <c r="B7" s="23">
        <v>4000</v>
      </c>
      <c r="C7" s="12">
        <v>0</v>
      </c>
      <c r="D7" s="12">
        <v>0</v>
      </c>
      <c r="E7" s="12">
        <v>0</v>
      </c>
      <c r="F7" s="12"/>
      <c r="G7" s="12"/>
      <c r="H7" s="12"/>
      <c r="I7" s="12"/>
    </row>
    <row r="8" spans="1:9" ht="15">
      <c r="A8" s="1" t="s">
        <v>88</v>
      </c>
      <c r="B8" s="24" t="s">
        <v>89</v>
      </c>
      <c r="C8" s="6"/>
      <c r="D8" s="6"/>
      <c r="E8" s="6"/>
      <c r="F8" s="6"/>
      <c r="G8" s="6"/>
      <c r="H8" s="6"/>
      <c r="I8" s="6"/>
    </row>
    <row r="9" spans="1:9" ht="30">
      <c r="A9" s="1" t="s">
        <v>90</v>
      </c>
      <c r="B9" s="23">
        <v>4020</v>
      </c>
      <c r="C9" s="6"/>
      <c r="D9" s="6"/>
      <c r="E9" s="6"/>
      <c r="F9" s="6"/>
      <c r="G9" s="6"/>
      <c r="H9" s="6"/>
      <c r="I9" s="6"/>
    </row>
    <row r="10" spans="1:9" ht="45">
      <c r="A10" s="1" t="s">
        <v>91</v>
      </c>
      <c r="B10" s="24">
        <v>4030</v>
      </c>
      <c r="C10" s="6"/>
      <c r="D10" s="6"/>
      <c r="E10" s="6"/>
      <c r="F10" s="6"/>
      <c r="G10" s="6"/>
      <c r="H10" s="6"/>
      <c r="I10" s="6"/>
    </row>
    <row r="11" spans="1:9" ht="30">
      <c r="A11" s="1" t="s">
        <v>92</v>
      </c>
      <c r="B11" s="23">
        <v>4040</v>
      </c>
      <c r="C11" s="6"/>
      <c r="D11" s="6"/>
      <c r="E11" s="6"/>
      <c r="F11" s="6"/>
      <c r="G11" s="6"/>
      <c r="H11" s="6"/>
      <c r="I11" s="6"/>
    </row>
    <row r="12" spans="1:9" ht="60">
      <c r="A12" s="1" t="s">
        <v>93</v>
      </c>
      <c r="B12" s="24">
        <v>4050</v>
      </c>
      <c r="C12" s="6"/>
      <c r="D12" s="6"/>
      <c r="E12" s="6"/>
      <c r="F12" s="6"/>
      <c r="G12" s="6"/>
      <c r="H12" s="6"/>
      <c r="I12" s="6"/>
    </row>
    <row r="13" spans="1:9" ht="15">
      <c r="A13" s="1" t="s">
        <v>94</v>
      </c>
      <c r="B13" s="25">
        <v>4060</v>
      </c>
      <c r="C13" s="6"/>
      <c r="D13" s="6"/>
      <c r="E13" s="6"/>
      <c r="F13" s="6"/>
      <c r="G13" s="6"/>
      <c r="H13" s="6"/>
      <c r="I13" s="6"/>
    </row>
    <row r="17" spans="1:9" ht="15">
      <c r="A17" s="16" t="s">
        <v>134</v>
      </c>
      <c r="B17" s="17"/>
      <c r="C17" s="171" t="s">
        <v>85</v>
      </c>
      <c r="D17" s="172"/>
      <c r="E17" s="172"/>
      <c r="F17" s="18"/>
      <c r="G17" s="140" t="s">
        <v>151</v>
      </c>
      <c r="H17" s="140"/>
      <c r="I17" s="140"/>
    </row>
    <row r="18" spans="1:9" ht="15">
      <c r="A18" s="20"/>
      <c r="B18" s="19"/>
      <c r="C18" s="173"/>
      <c r="D18" s="173"/>
      <c r="E18" s="173"/>
      <c r="F18" s="21"/>
      <c r="G18" s="174"/>
      <c r="H18" s="174"/>
      <c r="I18" s="174"/>
    </row>
    <row r="19" spans="1:9" ht="15">
      <c r="A19" s="16"/>
      <c r="B19" s="17"/>
      <c r="C19" s="171"/>
      <c r="D19" s="172"/>
      <c r="E19" s="172"/>
      <c r="F19" s="18"/>
      <c r="G19" s="140"/>
      <c r="H19" s="140"/>
      <c r="I19" s="140"/>
    </row>
  </sheetData>
  <sheetProtection/>
  <mergeCells count="9">
    <mergeCell ref="C19:E19"/>
    <mergeCell ref="G19:I19"/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2">
      <selection activeCell="B14" sqref="B14"/>
    </sheetView>
  </sheetViews>
  <sheetFormatPr defaultColWidth="9.140625" defaultRowHeight="12.75"/>
  <cols>
    <col min="1" max="1" width="38.28125" style="0" customWidth="1"/>
    <col min="2" max="4" width="15.7109375" style="0" customWidth="1"/>
    <col min="5" max="10" width="0" style="0" hidden="1" customWidth="1"/>
  </cols>
  <sheetData>
    <row r="1" spans="1:4" ht="15.75">
      <c r="A1" s="49"/>
      <c r="B1" s="49"/>
      <c r="D1" s="46" t="s">
        <v>122</v>
      </c>
    </row>
    <row r="2" spans="1:4" ht="15.75">
      <c r="A2" s="178" t="s">
        <v>143</v>
      </c>
      <c r="B2" s="178"/>
      <c r="C2" s="178"/>
      <c r="D2" s="178"/>
    </row>
    <row r="3" spans="1:4" ht="15.75">
      <c r="A3" s="27"/>
      <c r="B3" s="27"/>
      <c r="C3" s="27"/>
      <c r="D3" s="27"/>
    </row>
    <row r="4" spans="1:10" ht="68.25" customHeight="1">
      <c r="A4" s="26" t="s">
        <v>1</v>
      </c>
      <c r="B4" s="3" t="s">
        <v>171</v>
      </c>
      <c r="C4" s="3" t="s">
        <v>172</v>
      </c>
      <c r="D4" s="3" t="s">
        <v>173</v>
      </c>
      <c r="I4" t="s">
        <v>95</v>
      </c>
      <c r="J4">
        <v>67625.01</v>
      </c>
    </row>
    <row r="5" spans="1:10" ht="12.75">
      <c r="A5" s="28">
        <v>1</v>
      </c>
      <c r="B5" s="29">
        <v>2</v>
      </c>
      <c r="C5" s="29">
        <v>3</v>
      </c>
      <c r="D5" s="29">
        <v>5</v>
      </c>
      <c r="I5" t="s">
        <v>130</v>
      </c>
      <c r="J5">
        <v>4345</v>
      </c>
    </row>
    <row r="6" spans="1:4" ht="75" customHeight="1">
      <c r="A6" s="55" t="s">
        <v>144</v>
      </c>
      <c r="B6" s="125">
        <v>2</v>
      </c>
      <c r="C6" s="125">
        <v>2</v>
      </c>
      <c r="D6" s="125">
        <v>2</v>
      </c>
    </row>
    <row r="7" spans="1:4" ht="15" customHeight="1">
      <c r="A7" s="56" t="s">
        <v>95</v>
      </c>
      <c r="B7" s="126">
        <v>1</v>
      </c>
      <c r="C7" s="126">
        <v>1</v>
      </c>
      <c r="D7" s="126">
        <v>1</v>
      </c>
    </row>
    <row r="8" spans="1:4" ht="30" customHeight="1">
      <c r="A8" s="56" t="s">
        <v>96</v>
      </c>
      <c r="B8" s="126">
        <v>0</v>
      </c>
      <c r="C8" s="126">
        <v>0</v>
      </c>
      <c r="D8" s="126">
        <v>0</v>
      </c>
    </row>
    <row r="9" spans="1:11" ht="15" customHeight="1">
      <c r="A9" s="56" t="s">
        <v>150</v>
      </c>
      <c r="B9" s="126">
        <v>1</v>
      </c>
      <c r="C9" s="126">
        <v>1</v>
      </c>
      <c r="D9" s="126">
        <v>1</v>
      </c>
      <c r="E9" t="s">
        <v>129</v>
      </c>
      <c r="K9" s="61"/>
    </row>
    <row r="10" spans="1:4" ht="29.25" customHeight="1">
      <c r="A10" s="55" t="s">
        <v>98</v>
      </c>
      <c r="B10" s="84">
        <v>111.2</v>
      </c>
      <c r="C10" s="84">
        <v>120</v>
      </c>
      <c r="D10" s="84">
        <f>D11+D12+D13</f>
        <v>145</v>
      </c>
    </row>
    <row r="11" spans="1:4" ht="15" customHeight="1">
      <c r="A11" s="56" t="s">
        <v>95</v>
      </c>
      <c r="B11" s="83">
        <v>56</v>
      </c>
      <c r="C11" s="83">
        <v>60</v>
      </c>
      <c r="D11" s="83">
        <v>72.5</v>
      </c>
    </row>
    <row r="12" spans="1:4" ht="30" customHeight="1">
      <c r="A12" s="56" t="s">
        <v>96</v>
      </c>
      <c r="B12" s="83">
        <v>0</v>
      </c>
      <c r="C12" s="83">
        <v>0</v>
      </c>
      <c r="D12" s="83">
        <v>0</v>
      </c>
    </row>
    <row r="13" spans="1:4" ht="15" customHeight="1">
      <c r="A13" s="56" t="s">
        <v>97</v>
      </c>
      <c r="B13" s="83">
        <v>55.2</v>
      </c>
      <c r="C13" s="83">
        <v>60</v>
      </c>
      <c r="D13" s="83">
        <v>72.5</v>
      </c>
    </row>
    <row r="14" spans="1:4" ht="45" customHeight="1">
      <c r="A14" s="55" t="s">
        <v>120</v>
      </c>
      <c r="B14" s="84">
        <v>4633.3</v>
      </c>
      <c r="C14" s="84">
        <v>5000</v>
      </c>
      <c r="D14" s="84">
        <v>6041.67</v>
      </c>
    </row>
    <row r="15" spans="1:4" ht="15" customHeight="1">
      <c r="A15" s="56" t="s">
        <v>95</v>
      </c>
      <c r="B15" s="83">
        <v>4666.7</v>
      </c>
      <c r="C15" s="83">
        <v>5000</v>
      </c>
      <c r="D15" s="84">
        <v>6041.67</v>
      </c>
    </row>
    <row r="16" spans="1:4" ht="30" customHeight="1">
      <c r="A16" s="56" t="s">
        <v>96</v>
      </c>
      <c r="B16" s="83">
        <v>0</v>
      </c>
      <c r="C16" s="83">
        <v>0</v>
      </c>
      <c r="D16" s="84">
        <v>0</v>
      </c>
    </row>
    <row r="17" spans="1:4" ht="15" customHeight="1">
      <c r="A17" s="56" t="s">
        <v>97</v>
      </c>
      <c r="B17" s="83">
        <v>4600</v>
      </c>
      <c r="C17" s="83">
        <f>C15</f>
        <v>5000</v>
      </c>
      <c r="D17" s="84">
        <v>6041.67</v>
      </c>
    </row>
    <row r="18" spans="1:5" ht="30" customHeight="1">
      <c r="A18" s="55" t="s">
        <v>99</v>
      </c>
      <c r="B18" s="84">
        <v>135.7</v>
      </c>
      <c r="C18" s="84">
        <v>146</v>
      </c>
      <c r="D18" s="84">
        <f>D19+D20+D21</f>
        <v>177</v>
      </c>
      <c r="E18" s="59">
        <v>0.22</v>
      </c>
    </row>
    <row r="19" spans="1:4" ht="15" customHeight="1">
      <c r="A19" s="56" t="s">
        <v>95</v>
      </c>
      <c r="B19" s="83">
        <v>68.2</v>
      </c>
      <c r="C19" s="83">
        <v>73</v>
      </c>
      <c r="D19" s="83">
        <v>88.5</v>
      </c>
    </row>
    <row r="20" spans="1:4" ht="30" customHeight="1">
      <c r="A20" s="56" t="s">
        <v>96</v>
      </c>
      <c r="B20" s="83">
        <v>0</v>
      </c>
      <c r="C20" s="83">
        <v>0</v>
      </c>
      <c r="D20" s="83">
        <v>0</v>
      </c>
    </row>
    <row r="21" spans="1:4" ht="15" customHeight="1">
      <c r="A21" s="56" t="s">
        <v>97</v>
      </c>
      <c r="B21" s="83">
        <v>67.5</v>
      </c>
      <c r="C21" s="83">
        <v>73</v>
      </c>
      <c r="D21" s="83">
        <v>88.5</v>
      </c>
    </row>
    <row r="22" spans="1:4" ht="45" customHeight="1">
      <c r="A22" s="55" t="s">
        <v>100</v>
      </c>
      <c r="B22" s="84">
        <v>5654.2</v>
      </c>
      <c r="C22" s="84">
        <v>6083.3</v>
      </c>
      <c r="D22" s="84">
        <v>7375</v>
      </c>
    </row>
    <row r="23" spans="1:4" ht="15" customHeight="1">
      <c r="A23" s="56" t="s">
        <v>95</v>
      </c>
      <c r="B23" s="83">
        <v>5683.3</v>
      </c>
      <c r="C23" s="83">
        <f>C22</f>
        <v>6083.3</v>
      </c>
      <c r="D23" s="84">
        <v>7375</v>
      </c>
    </row>
    <row r="24" spans="1:4" ht="30" customHeight="1">
      <c r="A24" s="56" t="s">
        <v>96</v>
      </c>
      <c r="B24" s="83">
        <v>0</v>
      </c>
      <c r="C24" s="83">
        <v>0</v>
      </c>
      <c r="D24" s="84">
        <v>0</v>
      </c>
    </row>
    <row r="25" spans="1:4" ht="15" customHeight="1">
      <c r="A25" s="56" t="s">
        <v>97</v>
      </c>
      <c r="B25" s="83">
        <v>5625</v>
      </c>
      <c r="C25" s="83">
        <f>C22</f>
        <v>6083.3</v>
      </c>
      <c r="D25" s="84">
        <v>7375</v>
      </c>
    </row>
    <row r="26" ht="12.75">
      <c r="D26" s="137"/>
    </row>
    <row r="27" spans="1:6" ht="15" customHeight="1">
      <c r="A27" s="16" t="s">
        <v>133</v>
      </c>
      <c r="B27" s="47" t="s">
        <v>85</v>
      </c>
      <c r="C27" s="48" t="s">
        <v>151</v>
      </c>
      <c r="D27" s="48"/>
      <c r="E27" s="19"/>
      <c r="F27" s="19"/>
    </row>
    <row r="28" spans="1:6" ht="15">
      <c r="A28" s="20"/>
      <c r="B28" s="48"/>
      <c r="C28" s="22"/>
      <c r="D28" s="22"/>
      <c r="E28" s="22"/>
      <c r="F28" s="22"/>
    </row>
    <row r="29" spans="1:4" ht="15">
      <c r="A29" s="16"/>
      <c r="B29" s="47"/>
      <c r="C29" s="48"/>
      <c r="D29" s="48"/>
    </row>
    <row r="30" spans="1:4" ht="15">
      <c r="A30" s="20"/>
      <c r="B30" s="48"/>
      <c r="C30" s="174"/>
      <c r="D30" s="174"/>
    </row>
  </sheetData>
  <sheetProtection/>
  <mergeCells count="2">
    <mergeCell ref="C30:D30"/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2021-01-13T06:40:16Z</cp:lastPrinted>
  <dcterms:created xsi:type="dcterms:W3CDTF">1996-10-08T23:32:33Z</dcterms:created>
  <dcterms:modified xsi:type="dcterms:W3CDTF">2021-01-15T11:40:19Z</dcterms:modified>
  <cp:category/>
  <cp:version/>
  <cp:contentType/>
  <cp:contentStatus/>
</cp:coreProperties>
</file>